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julia.vatanen\Downloads\"/>
    </mc:Choice>
  </mc:AlternateContent>
  <bookViews>
    <workbookView xWindow="0" yWindow="0" windowWidth="28800" windowHeight="11400"/>
  </bookViews>
  <sheets>
    <sheet name="Päiväkirja" sheetId="1" r:id="rId1"/>
    <sheet name="Ohjeet" sheetId="3" r:id="rId2"/>
    <sheet name="Palkka-ajot" sheetId="4" r:id="rId3"/>
    <sheet name="Listat" sheetId="2"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H32" i="1"/>
  <c r="G33" i="1"/>
  <c r="H33" i="1"/>
  <c r="G34" i="1"/>
  <c r="H34" i="1"/>
  <c r="G35" i="1"/>
  <c r="H35" i="1"/>
  <c r="G36" i="1"/>
  <c r="H36" i="1"/>
  <c r="L68" i="1"/>
  <c r="G38" i="1"/>
  <c r="H38" i="1" s="1"/>
  <c r="G39" i="1"/>
  <c r="H39" i="1" s="1"/>
  <c r="G40" i="1"/>
  <c r="H40" i="1" s="1"/>
  <c r="G41" i="1"/>
  <c r="H41" i="1" s="1"/>
  <c r="G42" i="1"/>
  <c r="H42" i="1" s="1"/>
  <c r="G43" i="1"/>
  <c r="H43" i="1" s="1"/>
  <c r="G44" i="1"/>
  <c r="H44" i="1"/>
  <c r="G45" i="1"/>
  <c r="H45" i="1" s="1"/>
  <c r="G46" i="1"/>
  <c r="H46" i="1"/>
  <c r="G47" i="1"/>
  <c r="H47" i="1" s="1"/>
  <c r="G48" i="1"/>
  <c r="H48" i="1" s="1"/>
  <c r="G10" i="1"/>
  <c r="G11" i="1"/>
  <c r="G12" i="1"/>
  <c r="G13" i="1"/>
  <c r="G14" i="1"/>
  <c r="G15" i="1"/>
  <c r="G16" i="1"/>
  <c r="G17" i="1"/>
  <c r="G18" i="1"/>
  <c r="G19" i="1"/>
  <c r="G20" i="1"/>
  <c r="G21" i="1"/>
  <c r="G22" i="1"/>
  <c r="G23" i="1"/>
  <c r="G24" i="1"/>
  <c r="G25" i="1"/>
  <c r="G26" i="1"/>
  <c r="G27" i="1"/>
  <c r="G28" i="1"/>
  <c r="G29" i="1"/>
  <c r="G30" i="1"/>
  <c r="G31" i="1"/>
  <c r="G37" i="1"/>
  <c r="G49" i="1"/>
  <c r="G50" i="1"/>
  <c r="G51" i="1"/>
  <c r="G52" i="1"/>
  <c r="G53" i="1"/>
  <c r="G54" i="1"/>
  <c r="G55" i="1"/>
  <c r="G56" i="1"/>
  <c r="G57" i="1"/>
  <c r="G58" i="1"/>
  <c r="G59" i="1"/>
  <c r="G60" i="1"/>
  <c r="G61" i="1"/>
  <c r="G62" i="1"/>
  <c r="G63" i="1"/>
  <c r="G64" i="1"/>
  <c r="G65" i="1"/>
  <c r="G66" i="1"/>
  <c r="G67" i="1"/>
  <c r="G8" i="1"/>
  <c r="H20" i="1" l="1"/>
  <c r="H24" i="1"/>
  <c r="H28" i="1"/>
  <c r="G9" i="1"/>
  <c r="H50" i="1"/>
  <c r="H52" i="1"/>
  <c r="H51" i="1" l="1"/>
  <c r="H10" i="1"/>
  <c r="H13" i="1"/>
  <c r="H31" i="1"/>
  <c r="H26" i="1"/>
  <c r="H22" i="1"/>
  <c r="H18" i="1"/>
  <c r="H14" i="1"/>
  <c r="H37" i="1"/>
  <c r="H16" i="1"/>
  <c r="H29" i="1"/>
  <c r="H27" i="1"/>
  <c r="H25" i="1"/>
  <c r="H23" i="1"/>
  <c r="H21" i="1"/>
  <c r="H19" i="1"/>
  <c r="H17" i="1"/>
  <c r="H15" i="1"/>
  <c r="H12" i="1"/>
  <c r="H49" i="1"/>
  <c r="H30" i="1"/>
  <c r="H11" i="1"/>
  <c r="H9" i="1"/>
  <c r="H67" i="1"/>
  <c r="H66" i="1"/>
  <c r="H65" i="1"/>
  <c r="H64" i="1"/>
  <c r="H63" i="1"/>
  <c r="H62" i="1"/>
  <c r="H61" i="1"/>
  <c r="H60" i="1"/>
  <c r="H59" i="1"/>
  <c r="H58" i="1"/>
  <c r="H57" i="1"/>
  <c r="H56" i="1"/>
  <c r="H55" i="1"/>
  <c r="H54" i="1"/>
  <c r="H53" i="1"/>
  <c r="M68" i="1" l="1"/>
  <c r="D13" i="3"/>
  <c r="D14" i="3" s="1"/>
  <c r="H8" i="1" l="1"/>
  <c r="G68" i="1"/>
  <c r="H68" i="1" l="1"/>
</calcChain>
</file>

<file path=xl/sharedStrings.xml><?xml version="1.0" encoding="utf-8"?>
<sst xmlns="http://schemas.openxmlformats.org/spreadsheetml/2006/main" count="147" uniqueCount="116">
  <si>
    <t>Nimi</t>
  </si>
  <si>
    <t>Toimintajakso</t>
  </si>
  <si>
    <t>Päiväys</t>
  </si>
  <si>
    <t xml:space="preserve">Toiminnan nimi </t>
  </si>
  <si>
    <t xml:space="preserve">Kunta </t>
  </si>
  <si>
    <t xml:space="preserve">Tapahtumapaikka </t>
  </si>
  <si>
    <t>Lapsia</t>
  </si>
  <si>
    <t>Aikuisia</t>
  </si>
  <si>
    <t>Huomioita/palautetta</t>
  </si>
  <si>
    <t>Käytä aina toiminnan virallista yleisnimeä, esim. Satutuokio, Tunteiden Tuuli-tuokio, Tartu Taiteeseen-tuokio</t>
  </si>
  <si>
    <t>Valitse pudotusvalikosta</t>
  </si>
  <si>
    <t>Kohteen nimi, esim. Poleenin kirjasto, Päiviönsaaren päiväkoti, EI pelkkä kirjasto, päiväkoti jne.</t>
  </si>
  <si>
    <t>Osallistuja-määrä</t>
  </si>
  <si>
    <t>Tammikuu</t>
  </si>
  <si>
    <t>Heinävesi</t>
  </si>
  <si>
    <t>Helmikuu</t>
  </si>
  <si>
    <t>Hirvensalmi</t>
  </si>
  <si>
    <t>Maaliskuu</t>
  </si>
  <si>
    <t>Joroinen</t>
  </si>
  <si>
    <t>Huhtikuu</t>
  </si>
  <si>
    <t>Juva</t>
  </si>
  <si>
    <t>Toukokuu</t>
  </si>
  <si>
    <t>Leppävirta</t>
  </si>
  <si>
    <t>Kesäkuu</t>
  </si>
  <si>
    <t>Pieksämäki</t>
  </si>
  <si>
    <t>Heinäkuu</t>
  </si>
  <si>
    <t>Rantasalmi</t>
  </si>
  <si>
    <t>Elokuu</t>
  </si>
  <si>
    <t>Syyskuu</t>
  </si>
  <si>
    <t>Varkaus</t>
  </si>
  <si>
    <t>Lokakuu</t>
  </si>
  <si>
    <t>Marraskuu</t>
  </si>
  <si>
    <t>Aikuiset</t>
  </si>
  <si>
    <t>Joulukuu</t>
  </si>
  <si>
    <t>Muu</t>
  </si>
  <si>
    <t>t</t>
  </si>
  <si>
    <t xml:space="preserve">t </t>
  </si>
  <si>
    <t>min.</t>
  </si>
  <si>
    <t>Versotarhurin päiväkirja</t>
  </si>
  <si>
    <t>Täyttö- ja palautusohjeet:</t>
  </si>
  <si>
    <t>Kuukausi</t>
  </si>
  <si>
    <t>Satusalkkuseikkailu</t>
  </si>
  <si>
    <t>Päiviönsaaren päiväkoti</t>
  </si>
  <si>
    <t>Maksettavia tunteja</t>
  </si>
  <si>
    <t>Aloitus</t>
  </si>
  <si>
    <t>Lopetus</t>
  </si>
  <si>
    <t>Ohjaus 0, Suunnittelu tai muu 1</t>
  </si>
  <si>
    <t>Toimintaan osallistuneiden lasten määrä</t>
  </si>
  <si>
    <t>Ks. Lomakkeen selitys (tässä vasemmalla).</t>
  </si>
  <si>
    <t>Taulukko laskee automaattisesti tähän sarakkeeseen tehtävän keston desimaali-lukuna.</t>
  </si>
  <si>
    <t>Lomakkeen sarakkeet</t>
  </si>
  <si>
    <t>Sarakkeiden täyttöohjeet</t>
  </si>
  <si>
    <r>
      <rPr>
        <b/>
        <sz val="11"/>
        <color theme="1"/>
        <rFont val="Calibri"/>
        <family val="2"/>
        <scheme val="minor"/>
      </rPr>
      <t>Ohjauskerrat:</t>
    </r>
    <r>
      <rPr>
        <sz val="11"/>
        <color theme="1"/>
        <rFont val="Calibri"/>
        <family val="2"/>
        <scheme val="minor"/>
      </rPr>
      <t xml:space="preserve"> Merkitse </t>
    </r>
    <r>
      <rPr>
        <b/>
        <sz val="11"/>
        <color theme="1"/>
        <rFont val="Calibri"/>
        <family val="2"/>
        <scheme val="minor"/>
      </rPr>
      <t>jokaisen tekemäsi toiminnan tiedot omalle rivilleen</t>
    </r>
    <r>
      <rPr>
        <sz val="11"/>
        <color theme="1"/>
        <rFont val="Calibri"/>
        <family val="2"/>
        <scheme val="minor"/>
      </rPr>
      <t>; myös kaksi (tai useampi) samansisältöistä tilaisuutta samassa paikassa samana päivänä merkitään omille riveilleen! Merkitse ohjauskertojen aloitus- ja lopetuskellonajat, kuten ennalta on sovittu. Pääsääntöisesti jokaiseen ohjauskertaan lisätään 1/3 lisää suunnittelu- ja valmisteluaikaa, esim. 45min. ohjaus + 15min. suunnittelu = maksetaan 1 tunti)</t>
    </r>
  </si>
  <si>
    <r>
      <rPr>
        <b/>
        <sz val="11"/>
        <color theme="1"/>
        <rFont val="Calibri"/>
        <family val="2"/>
        <scheme val="minor"/>
      </rPr>
      <t xml:space="preserve">Päiväkirja on henkilökohtainen ja siihen merkitään kaikki yksittäisen taidekasvattajan Versolle tekemät kuukauden työt. </t>
    </r>
    <r>
      <rPr>
        <sz val="11"/>
        <color theme="1"/>
        <rFont val="Calibri"/>
        <family val="2"/>
        <scheme val="minor"/>
      </rPr>
      <t xml:space="preserve">Mikäli työtapahtumia on kuukauden aikana enemmän kuin lomakkeeseen mahtuu, on täytettevä useampi lomake. </t>
    </r>
    <r>
      <rPr>
        <b/>
        <sz val="11"/>
        <color theme="1"/>
        <rFont val="Calibri"/>
        <family val="2"/>
        <scheme val="minor"/>
      </rPr>
      <t>Päiväkirjaa täytetään kuukausikohtaisesti ja palautetaan Verson tuottajalle sähköpostin liitteenä viimeistään palkka-ajoa edeltävänä päivänä</t>
    </r>
    <r>
      <rPr>
        <sz val="11"/>
        <color theme="1"/>
        <rFont val="Calibri"/>
        <family val="2"/>
        <scheme val="minor"/>
      </rPr>
      <t xml:space="preserve"> (aikataulu Palkka-ajot-välilehdellä), muutoin palkanmaksu voi siirtyä myöhempään palkka-ajoon. </t>
    </r>
    <r>
      <rPr>
        <b/>
        <i/>
        <sz val="11"/>
        <color theme="1"/>
        <rFont val="Calibri"/>
        <family val="2"/>
        <scheme val="minor"/>
      </rPr>
      <t xml:space="preserve">Jotkut palautuksen määräpäivät ovat ennen kuukauden vaihdetta. Mikäli sinulla on tällaisina kuukausina tunteja määräajan jälkeen, muista ilmoittaa mahdollisista muutoksista palautuspäivään mennessä ja palauta päiväkirja mahdollisimman pian viimeisten tuntien päätyttyä. </t>
    </r>
  </si>
  <si>
    <t>Taulukko laskee automaattisesti tähän sarakkeeseen tehtävän palkallisen ajan sisältäen myös ohjauksesta maksettavan 1/3 suunnittelulisän.</t>
  </si>
  <si>
    <t>Toimintaan osallistuneiden aikuisten (lasten vanhemmat, opettajat, hoitajat, avustajat yms.) määrä. ÄLÄ LASKE itseäsi tai muita toiminnan varsinaisia ohjaajia tai tapahtumapaikan (esim. kirjasto tai museo) henkilökuntaa, joka ei selkeästi ole osallistujan roolissa.</t>
  </si>
  <si>
    <r>
      <rPr>
        <b/>
        <sz val="10"/>
        <color theme="1"/>
        <rFont val="Calibri"/>
        <family val="2"/>
        <scheme val="minor"/>
      </rPr>
      <t>Oletus 0=ohjaustunnit</t>
    </r>
    <r>
      <rPr>
        <sz val="10"/>
        <color theme="1"/>
        <rFont val="Calibri"/>
        <family val="2"/>
        <scheme val="minor"/>
      </rPr>
      <t xml:space="preserve">, joista maksetaan lisäksi suunnittelua 1/3 (Huom! Sama käytäntö Soisalo-opiston ja muiden vapaan sivistystyön oppilaitosten opetustunneissa), </t>
    </r>
    <r>
      <rPr>
        <b/>
        <sz val="10"/>
        <color theme="1"/>
        <rFont val="Calibri"/>
        <family val="2"/>
        <scheme val="minor"/>
      </rPr>
      <t>vaihda 1 mikäli lisäsuunnittelu tai muu tehtävä</t>
    </r>
    <r>
      <rPr>
        <sz val="10"/>
        <color theme="1"/>
        <rFont val="Calibri"/>
        <family val="2"/>
        <scheme val="minor"/>
      </rPr>
      <t>, josta maksetaan suoritusajan mukaan.</t>
    </r>
  </si>
  <si>
    <t>Valitse pudotusvalikosta se kunta, johon toiminta tai suunnittelu kohdistuu. Mikäli suunnittelu koskee useampaa kuntaa tai toiminta tapahtuu Verso alueen ulkopuolella, valitse muu ja tarkenna Huomioita/palautetta sarakkeeseen.</t>
  </si>
  <si>
    <t>Ks. Lomakkeen selitys (tässä vasemmalla). Mikäli suunnittelua, valmistelua tai muuta, kirjoita mitä ja mitä toimintaa se koskee.</t>
  </si>
  <si>
    <t>Jäppilän kirjasto</t>
  </si>
  <si>
    <t>Mallitäyttö 1 Ohjaus Versolle</t>
  </si>
  <si>
    <t>Mallitäyttö 2 Suunnittelu Versolle</t>
  </si>
  <si>
    <r>
      <t xml:space="preserve">Suunnitteluajat: </t>
    </r>
    <r>
      <rPr>
        <sz val="11"/>
        <color theme="1"/>
        <rFont val="Calibri"/>
        <family val="2"/>
        <scheme val="minor"/>
      </rPr>
      <t xml:space="preserve">Merkitse taulukkoon myös mahdolliset </t>
    </r>
    <r>
      <rPr>
        <b/>
        <sz val="11"/>
        <color theme="1"/>
        <rFont val="Calibri"/>
        <family val="2"/>
        <scheme val="minor"/>
      </rPr>
      <t>ennalta sovitut ylimääräiset suunnittelutunnit</t>
    </r>
    <r>
      <rPr>
        <sz val="11"/>
        <color theme="1"/>
        <rFont val="Calibri"/>
        <family val="2"/>
        <scheme val="minor"/>
      </rPr>
      <t xml:space="preserve"> (ohjaukseen sisältyvää +1/3 suunnitteluaikaa ei merkitä). </t>
    </r>
    <r>
      <rPr>
        <b/>
        <sz val="11"/>
        <color theme="1"/>
        <rFont val="Calibri"/>
        <family val="2"/>
        <scheme val="minor"/>
      </rPr>
      <t>Vaihda  Työn luonne-sarakkeeseen numerokoodi 1.</t>
    </r>
    <r>
      <rPr>
        <sz val="11"/>
        <color theme="1"/>
        <rFont val="Calibri"/>
        <family val="2"/>
        <scheme val="minor"/>
      </rPr>
      <t xml:space="preserve"> </t>
    </r>
  </si>
  <si>
    <t>Kohderyhmä</t>
  </si>
  <si>
    <t>n. 16–19-vuotiaat</t>
  </si>
  <si>
    <t>Varhaiskasvatus</t>
  </si>
  <si>
    <t>Ikäihmiset</t>
  </si>
  <si>
    <t>Useille kohderyhmille</t>
  </si>
  <si>
    <t>Valitse pudotus-valikosta</t>
  </si>
  <si>
    <r>
      <t xml:space="preserve">Työn luonne </t>
    </r>
    <r>
      <rPr>
        <sz val="8"/>
        <color theme="1"/>
        <rFont val="Calibri"/>
        <family val="2"/>
        <scheme val="minor"/>
      </rPr>
      <t>Ohjaus 0, Suunnittelu tai muu 1</t>
    </r>
  </si>
  <si>
    <t>Käytä aina toiminnan virallista yleisnimeä, esim. Satutuokio, Tunteiden Tuuli-tuokio</t>
  </si>
  <si>
    <t>Huomioita / palautetta</t>
  </si>
  <si>
    <t>Pertunmaa</t>
  </si>
  <si>
    <t>Sulkava</t>
  </si>
  <si>
    <t>Tähän sarakkeeseen voi tarvittaessa tarkentaa muiden sarakkeiden vastauksia tai kertoa meille huomioita tai palautetta toimintaan liittyvistä asioista.</t>
  </si>
  <si>
    <t>Vauvat ja taaperot (0-3v.)</t>
  </si>
  <si>
    <t>Varhaiskasvatusikäiset (0-6v.)</t>
  </si>
  <si>
    <t>Alakouluikäiset (7-12v.)</t>
  </si>
  <si>
    <t>Nuoret (13-17v.)</t>
  </si>
  <si>
    <r>
      <rPr>
        <b/>
        <sz val="10"/>
        <color theme="1"/>
        <rFont val="Calibri"/>
        <family val="2"/>
        <scheme val="minor"/>
      </rPr>
      <t>Kuukauden tunnit yhteensä</t>
    </r>
    <r>
      <rPr>
        <b/>
        <sz val="11"/>
        <color theme="1"/>
        <rFont val="Calibri"/>
        <family val="2"/>
        <scheme val="minor"/>
      </rPr>
      <t/>
    </r>
  </si>
  <si>
    <t>Tunnit yht.</t>
  </si>
  <si>
    <t>Maksetaan yht. tuntia</t>
  </si>
  <si>
    <t>Osallistujamäärät</t>
  </si>
  <si>
    <t>Toteutus päivä pv.kk.vv</t>
  </si>
  <si>
    <t>7.1.22</t>
  </si>
  <si>
    <t>Merkitse aloitus ja lopetus kellonajat, tunnit t-sarakkeisiin, minuutit min.-sarakkeisiin. Mallitäytöissä tehtävät tapahtuneet klo 10.15-11.00.</t>
  </si>
  <si>
    <t>Satutuokio-suunnittelu</t>
  </si>
  <si>
    <r>
      <t xml:space="preserve">Kun toiminta on suunnattu lapsille tai perheille, </t>
    </r>
    <r>
      <rPr>
        <i/>
        <sz val="10"/>
        <color theme="1"/>
        <rFont val="Calibri"/>
        <family val="2"/>
        <scheme val="minor"/>
      </rPr>
      <t>Osallistujien ikä</t>
    </r>
    <r>
      <rPr>
        <sz val="10"/>
        <color theme="1"/>
        <rFont val="Calibri"/>
        <family val="2"/>
        <scheme val="minor"/>
      </rPr>
      <t>-sarakkeeseen merkitään osallistuneiden lasten ikähaarukka. Valitse enemmistön mukaan, jos mukana yksittäisiä osallistujia selkeän enemmistön ikähaarukan ulkopuolelta.  Valitse "Aikuiset" vain pelkästään aikuisille suunnatuissa tapahtumissa (esim. koulutukset).</t>
    </r>
  </si>
  <si>
    <r>
      <rPr>
        <b/>
        <sz val="11"/>
        <color theme="1"/>
        <rFont val="Calibri"/>
        <family val="2"/>
        <scheme val="minor"/>
      </rPr>
      <t>Lataa tämä tiedosto omalle laitteellesi ja tallenna nimellä muotoon "EtunimiSukunimiKuukausiVuosi"</t>
    </r>
    <r>
      <rPr>
        <sz val="11"/>
        <color theme="1"/>
        <rFont val="Calibri"/>
        <family val="2"/>
        <scheme val="minor"/>
      </rPr>
      <t xml:space="preserve"> (Esim. "VersoTarhuriHelmikuu2022"). Täytä lomaketta sähköisesti. Vihreissä soluissa on pudotusvalikot, joista klikataan sopiva vaihtoehto, muihin soluihin kirjoitetaan pyydetty tieto. Mikäli mikään pudotusvalikon vaihtoehdoista ei sovi, kirjaa tieto </t>
    </r>
    <r>
      <rPr>
        <i/>
        <sz val="11"/>
        <color theme="1"/>
        <rFont val="Calibri"/>
        <family val="2"/>
        <scheme val="minor"/>
      </rPr>
      <t>Huomioita/palautetta</t>
    </r>
    <r>
      <rPr>
        <sz val="11"/>
        <color theme="1"/>
        <rFont val="Calibri"/>
        <family val="2"/>
        <scheme val="minor"/>
      </rPr>
      <t xml:space="preserve">-sarakkeeseen. </t>
    </r>
    <r>
      <rPr>
        <b/>
        <sz val="11"/>
        <color theme="1"/>
        <rFont val="Calibri"/>
        <family val="2"/>
        <scheme val="minor"/>
      </rPr>
      <t>Muista tallentaa tiedosto aina täytön jälkeen!</t>
    </r>
    <r>
      <rPr>
        <sz val="11"/>
        <color theme="1"/>
        <rFont val="Calibri"/>
        <family val="2"/>
        <scheme val="minor"/>
      </rPr>
      <t xml:space="preserve"> </t>
    </r>
  </si>
  <si>
    <t>Kohteen nimi, esim. Joroisten kirjasto, Päiviönsaaren päiväkoti, EI pelkkä kirjasto, päiväkoti jne.</t>
  </si>
  <si>
    <t>Päiväkirjojen palautus</t>
  </si>
  <si>
    <t>Palkanmaksupäivä</t>
  </si>
  <si>
    <t>ke 1.2.2023</t>
  </si>
  <si>
    <t>to 16.2.2023</t>
  </si>
  <si>
    <t>ke 1.3.2023</t>
  </si>
  <si>
    <t>to 16.3.2023</t>
  </si>
  <si>
    <t>ma 3.4.2023</t>
  </si>
  <si>
    <t>pe 14.4.2023</t>
  </si>
  <si>
    <t>ti 2.5.2023</t>
  </si>
  <si>
    <t>ti 16.5.2023</t>
  </si>
  <si>
    <t>to 1.6.2023</t>
  </si>
  <si>
    <t>pe 16.6.2023</t>
  </si>
  <si>
    <t>ma 3.7.2023</t>
  </si>
  <si>
    <t>pe 14.7.2023</t>
  </si>
  <si>
    <t>ti 1.8.2023</t>
  </si>
  <si>
    <t>ke 16.8.2023</t>
  </si>
  <si>
    <t>pe 1.9.2023</t>
  </si>
  <si>
    <t>pe 15.9.2023</t>
  </si>
  <si>
    <t>ma 2.10.2023</t>
  </si>
  <si>
    <t>ma 16.10.2023</t>
  </si>
  <si>
    <t>ke 1.11.2023</t>
  </si>
  <si>
    <t>to 16.11.2023</t>
  </si>
  <si>
    <t>pe 1.12.2023</t>
  </si>
  <si>
    <t>pe 15.12.2023</t>
  </si>
  <si>
    <t>ke 13.12.2023</t>
  </si>
  <si>
    <t>pe 29.12.2023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</si>
</sst>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1"/>
      <name val="Calibri"/>
      <family val="2"/>
      <scheme val="minor"/>
    </font>
    <font>
      <sz val="8"/>
      <color theme="1"/>
      <name val="Calibri"/>
      <family val="2"/>
      <scheme val="minor"/>
    </font>
    <font>
      <sz val="8"/>
      <color theme="0"/>
      <name val="Calibri"/>
      <family val="2"/>
      <scheme val="minor"/>
    </font>
    <font>
      <sz val="11"/>
      <color theme="0" tint="-0.499984740745262"/>
      <name val="Calibri"/>
      <family val="2"/>
      <scheme val="minor"/>
    </font>
    <font>
      <b/>
      <sz val="8"/>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u/>
      <sz val="11"/>
      <color theme="10"/>
      <name val="Calibri"/>
      <family val="2"/>
      <scheme val="minor"/>
    </font>
    <font>
      <sz val="8"/>
      <name val="Calibri"/>
      <family val="2"/>
      <scheme val="minor"/>
    </font>
    <font>
      <sz val="8"/>
      <color rgb="FFC00000"/>
      <name val="Calibri"/>
      <family val="2"/>
      <scheme val="minor"/>
    </font>
    <font>
      <sz val="11"/>
      <color rgb="FFC00000"/>
      <name val="Calibri"/>
      <family val="2"/>
      <scheme val="minor"/>
    </font>
    <font>
      <sz val="10"/>
      <color rgb="FFC00000"/>
      <name val="Calibri"/>
      <family val="2"/>
      <scheme val="minor"/>
    </font>
    <font>
      <sz val="10"/>
      <color theme="0"/>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4"/>
      <color theme="1"/>
      <name val="Calibri"/>
      <family val="2"/>
      <scheme val="minor"/>
    </font>
    <font>
      <sz val="11"/>
      <color rgb="FF000000"/>
      <name val="Calibri"/>
      <family val="2"/>
    </font>
    <font>
      <i/>
      <sz val="10"/>
      <color theme="1"/>
      <name val="Calibri"/>
      <family val="2"/>
      <scheme val="minor"/>
    </font>
    <font>
      <b/>
      <sz val="10"/>
      <color theme="0"/>
      <name val="Calibri"/>
      <family val="2"/>
      <scheme val="minor"/>
    </font>
    <font>
      <sz val="11"/>
      <color rgb="FFFF0000"/>
      <name val="Calibri"/>
      <family val="2"/>
      <scheme val="minor"/>
    </font>
    <font>
      <b/>
      <sz val="11"/>
      <color rgb="FFFF0000"/>
      <name val="Calibri"/>
      <family val="2"/>
      <scheme val="minor"/>
    </font>
  </fonts>
  <fills count="9">
    <fill>
      <patternFill patternType="none"/>
    </fill>
    <fill>
      <patternFill patternType="gray125"/>
    </fill>
    <fill>
      <patternFill patternType="solid">
        <fgColor theme="5"/>
      </patternFill>
    </fill>
    <fill>
      <patternFill patternType="solid">
        <fgColor theme="9" tint="0.79998168889431442"/>
        <bgColor indexed="64"/>
      </patternFill>
    </fill>
    <fill>
      <patternFill patternType="solid">
        <fgColor rgb="FFFF6699"/>
        <bgColor indexed="64"/>
      </patternFill>
    </fill>
    <fill>
      <patternFill patternType="solid">
        <fgColor rgb="FF66CCFF"/>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3" fillId="2" borderId="0" applyNumberFormat="0" applyBorder="0" applyAlignment="0" applyProtection="0"/>
    <xf numFmtId="0" fontId="13" fillId="0" borderId="0" applyNumberFormat="0" applyFill="0" applyBorder="0" applyAlignment="0" applyProtection="0"/>
    <xf numFmtId="49" fontId="7" fillId="4" borderId="3" applyBorder="0">
      <alignment horizontal="center" vertical="center" wrapText="1"/>
    </xf>
  </cellStyleXfs>
  <cellXfs count="109">
    <xf numFmtId="0" fontId="0" fillId="0" borderId="0" xfId="0"/>
    <xf numFmtId="0" fontId="4" fillId="0" borderId="0" xfId="0" applyFont="1"/>
    <xf numFmtId="0" fontId="2" fillId="0" borderId="0" xfId="0" applyFont="1"/>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0" fontId="0" fillId="0" borderId="0" xfId="0" applyBorder="1"/>
    <xf numFmtId="0" fontId="0" fillId="0" borderId="0" xfId="0" applyAlignment="1"/>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0" fillId="0" borderId="0" xfId="0" applyNumberFormat="1" applyAlignment="1">
      <alignment vertical="top" wrapText="1"/>
    </xf>
    <xf numFmtId="0" fontId="12" fillId="0" borderId="0" xfId="0" applyFont="1"/>
    <xf numFmtId="0" fontId="5" fillId="0" borderId="0" xfId="0" applyFont="1"/>
    <xf numFmtId="0" fontId="5" fillId="0" borderId="0" xfId="2" applyFont="1"/>
    <xf numFmtId="49" fontId="0" fillId="0" borderId="0" xfId="0" applyNumberFormat="1" applyAlignment="1">
      <alignment horizontal="left" vertical="top" wrapText="1"/>
    </xf>
    <xf numFmtId="49" fontId="14" fillId="3" borderId="5" xfId="0" applyNumberFormat="1" applyFont="1" applyFill="1" applyBorder="1" applyAlignment="1" applyProtection="1">
      <alignment horizontal="center" vertical="center" wrapText="1"/>
      <protection locked="0"/>
    </xf>
    <xf numFmtId="2" fontId="18" fillId="4" borderId="5" xfId="3" applyNumberFormat="1" applyFont="1" applyBorder="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49" fontId="5" fillId="0" borderId="0" xfId="0" applyNumberFormat="1" applyFont="1" applyAlignment="1">
      <alignment horizontal="center" vertical="center" wrapText="1"/>
    </xf>
    <xf numFmtId="49" fontId="22" fillId="0" borderId="5" xfId="0" applyNumberFormat="1" applyFont="1" applyBorder="1" applyAlignment="1" applyProtection="1">
      <alignment horizontal="center" vertical="center" wrapText="1"/>
      <protection locked="0"/>
    </xf>
    <xf numFmtId="49" fontId="22" fillId="3" borderId="5" xfId="0" applyNumberFormat="1" applyFont="1" applyFill="1" applyBorder="1" applyAlignment="1" applyProtection="1">
      <alignment horizontal="center" vertical="center" wrapText="1"/>
      <protection locked="0"/>
    </xf>
    <xf numFmtId="1" fontId="22" fillId="0" borderId="5" xfId="0" applyNumberFormat="1" applyFont="1" applyBorder="1" applyAlignment="1" applyProtection="1">
      <alignment horizontal="center" vertical="center" wrapText="1"/>
      <protection locked="0"/>
    </xf>
    <xf numFmtId="49" fontId="22" fillId="0" borderId="6" xfId="0" applyNumberFormat="1" applyFont="1" applyBorder="1" applyAlignment="1" applyProtection="1">
      <alignment horizontal="center" vertical="center" wrapText="1"/>
      <protection locked="0"/>
    </xf>
    <xf numFmtId="1" fontId="22" fillId="0" borderId="6" xfId="0" applyNumberFormat="1" applyFont="1" applyBorder="1" applyAlignment="1" applyProtection="1">
      <alignment horizontal="center" vertical="center" wrapText="1"/>
      <protection locked="0"/>
    </xf>
    <xf numFmtId="1" fontId="22" fillId="5" borderId="16" xfId="0" applyNumberFormat="1" applyFont="1" applyFill="1" applyBorder="1" applyAlignment="1" applyProtection="1">
      <alignment horizontal="center" vertical="center" wrapText="1"/>
      <protection locked="0"/>
    </xf>
    <xf numFmtId="0" fontId="22" fillId="0" borderId="5" xfId="0" applyNumberFormat="1" applyFont="1" applyBorder="1" applyAlignment="1" applyProtection="1">
      <alignment horizontal="center" vertical="center" wrapText="1"/>
      <protection locked="0"/>
    </xf>
    <xf numFmtId="2" fontId="18" fillId="2" borderId="5" xfId="1" applyNumberFormat="1" applyFont="1" applyBorder="1" applyAlignment="1">
      <alignment horizontal="center" vertical="center" wrapText="1"/>
    </xf>
    <xf numFmtId="1" fontId="22" fillId="5" borderId="13"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1" fontId="8" fillId="0" borderId="0" xfId="0" applyNumberFormat="1" applyFont="1"/>
    <xf numFmtId="49" fontId="2" fillId="0" borderId="0" xfId="0" applyNumberFormat="1" applyFont="1" applyAlignment="1" applyProtection="1">
      <alignment vertical="top" wrapText="1"/>
    </xf>
    <xf numFmtId="49" fontId="0" fillId="0" borderId="0" xfId="0" applyNumberFormat="1" applyAlignment="1" applyProtection="1">
      <alignment vertical="top" wrapText="1"/>
    </xf>
    <xf numFmtId="49" fontId="0" fillId="0" borderId="0" xfId="0" applyNumberFormat="1" applyFont="1" applyAlignment="1" applyProtection="1">
      <alignment vertical="top" wrapText="1"/>
    </xf>
    <xf numFmtId="49" fontId="0" fillId="0" borderId="0" xfId="0" applyNumberFormat="1" applyAlignment="1" applyProtection="1">
      <alignment horizontal="left" vertical="top" wrapText="1"/>
    </xf>
    <xf numFmtId="49" fontId="0" fillId="0" borderId="0" xfId="0" applyNumberFormat="1" applyAlignment="1" applyProtection="1">
      <alignment horizontal="center" vertical="center" wrapText="1"/>
    </xf>
    <xf numFmtId="49" fontId="6" fillId="0" borderId="0" xfId="0" applyNumberFormat="1" applyFont="1" applyAlignment="1" applyProtection="1">
      <alignment horizontal="center" vertical="center" wrapText="1"/>
    </xf>
    <xf numFmtId="0" fontId="20" fillId="6" borderId="22" xfId="0" applyFont="1" applyFill="1" applyBorder="1" applyAlignment="1" applyProtection="1">
      <alignment horizontal="left" vertical="top" wrapText="1"/>
    </xf>
    <xf numFmtId="0" fontId="16" fillId="8" borderId="6" xfId="0" applyFont="1" applyFill="1" applyBorder="1" applyAlignment="1" applyProtection="1">
      <alignment horizontal="center" vertical="center" wrapText="1"/>
    </xf>
    <xf numFmtId="0" fontId="0" fillId="0" borderId="0" xfId="0" applyProtection="1"/>
    <xf numFmtId="49" fontId="20" fillId="6" borderId="22" xfId="0" applyNumberFormat="1" applyFont="1" applyFill="1" applyBorder="1" applyAlignment="1" applyProtection="1">
      <alignment horizontal="left" vertical="top" wrapText="1"/>
    </xf>
    <xf numFmtId="49" fontId="16" fillId="8" borderId="6" xfId="0" applyNumberFormat="1" applyFont="1" applyFill="1" applyBorder="1" applyAlignment="1" applyProtection="1">
      <alignment horizontal="center" vertical="center" wrapText="1"/>
    </xf>
    <xf numFmtId="49" fontId="6" fillId="0" borderId="10" xfId="0" applyNumberFormat="1" applyFont="1" applyBorder="1" applyAlignment="1" applyProtection="1">
      <alignment horizontal="center" vertical="center" wrapText="1"/>
    </xf>
    <xf numFmtId="0" fontId="17" fillId="8" borderId="6" xfId="0" applyNumberFormat="1" applyFont="1" applyFill="1" applyBorder="1" applyAlignment="1" applyProtection="1">
      <alignment horizontal="center" vertical="center" wrapText="1"/>
    </xf>
    <xf numFmtId="49" fontId="6" fillId="0" borderId="12" xfId="0" applyNumberFormat="1" applyFont="1" applyBorder="1" applyAlignment="1" applyProtection="1">
      <alignment horizontal="center" vertical="center" wrapText="1"/>
    </xf>
    <xf numFmtId="49" fontId="20" fillId="7" borderId="22" xfId="1" applyNumberFormat="1" applyFont="1" applyFill="1" applyBorder="1" applyAlignment="1" applyProtection="1">
      <alignment horizontal="left" vertical="top" wrapText="1"/>
    </xf>
    <xf numFmtId="2" fontId="16" fillId="8" borderId="6" xfId="1" applyNumberFormat="1" applyFont="1" applyFill="1" applyBorder="1" applyAlignment="1" applyProtection="1">
      <alignment horizontal="center" vertical="center" wrapText="1"/>
    </xf>
    <xf numFmtId="49" fontId="20" fillId="7" borderId="22" xfId="3" applyFont="1" applyFill="1" applyBorder="1" applyAlignment="1" applyProtection="1">
      <alignment horizontal="left" vertical="top" wrapText="1"/>
    </xf>
    <xf numFmtId="49" fontId="2" fillId="0" borderId="23" xfId="0" applyNumberFormat="1" applyFont="1" applyBorder="1" applyAlignment="1" applyProtection="1">
      <alignment horizontal="center" vertical="center" wrapText="1"/>
    </xf>
    <xf numFmtId="49" fontId="6" fillId="0" borderId="17" xfId="0" applyNumberFormat="1" applyFont="1" applyBorder="1" applyAlignment="1" applyProtection="1">
      <alignment horizontal="center" vertical="center" wrapText="1"/>
    </xf>
    <xf numFmtId="49" fontId="20" fillId="6" borderId="2" xfId="0" applyNumberFormat="1" applyFont="1" applyFill="1" applyBorder="1" applyAlignment="1" applyProtection="1">
      <alignment horizontal="left" vertical="top" wrapText="1"/>
    </xf>
    <xf numFmtId="49" fontId="15" fillId="8" borderId="6" xfId="0" applyNumberFormat="1" applyFont="1" applyFill="1" applyBorder="1" applyAlignment="1" applyProtection="1">
      <alignment horizontal="center" vertical="center" wrapText="1"/>
    </xf>
    <xf numFmtId="0" fontId="15" fillId="8" borderId="6" xfId="0" applyFont="1" applyFill="1" applyBorder="1" applyAlignment="1" applyProtection="1">
      <alignment horizontal="center" vertical="center" wrapText="1"/>
    </xf>
    <xf numFmtId="0" fontId="15" fillId="8" borderId="6" xfId="0" applyNumberFormat="1" applyFont="1" applyFill="1" applyBorder="1" applyAlignment="1" applyProtection="1">
      <alignment horizontal="center" vertical="center" wrapText="1"/>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left"/>
    </xf>
    <xf numFmtId="49" fontId="20" fillId="6" borderId="2" xfId="0" applyNumberFormat="1" applyFont="1" applyFill="1" applyBorder="1" applyAlignment="1" applyProtection="1">
      <alignment horizontal="left" vertical="top" wrapText="1"/>
    </xf>
    <xf numFmtId="0" fontId="24" fillId="0" borderId="0" xfId="0" applyFont="1" applyAlignment="1">
      <alignment horizontal="right" vertical="center"/>
    </xf>
    <xf numFmtId="49" fontId="24" fillId="0" borderId="0" xfId="0" applyNumberFormat="1" applyFont="1" applyAlignment="1">
      <alignment horizontal="right" vertical="center"/>
    </xf>
    <xf numFmtId="0" fontId="24" fillId="0" borderId="0" xfId="0" applyFont="1" applyAlignment="1">
      <alignment horizontal="right"/>
    </xf>
    <xf numFmtId="164" fontId="22" fillId="0" borderId="16" xfId="0" applyNumberFormat="1" applyFont="1" applyBorder="1" applyAlignment="1" applyProtection="1">
      <alignment horizontal="center" vertical="center" wrapText="1"/>
      <protection locked="0"/>
    </xf>
    <xf numFmtId="0" fontId="2" fillId="0" borderId="18" xfId="0" applyFont="1" applyBorder="1" applyAlignment="1"/>
    <xf numFmtId="0" fontId="2" fillId="0" borderId="19" xfId="0" applyFont="1" applyBorder="1" applyAlignment="1"/>
    <xf numFmtId="0" fontId="2" fillId="0" borderId="20" xfId="0" applyFont="1" applyBorder="1" applyAlignment="1"/>
    <xf numFmtId="2" fontId="1" fillId="2" borderId="18" xfId="1" applyNumberFormat="1" applyFont="1" applyBorder="1" applyAlignment="1">
      <alignment horizontal="center" vertical="center"/>
    </xf>
    <xf numFmtId="2" fontId="26" fillId="4" borderId="21" xfId="3"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49" fontId="2" fillId="0" borderId="27" xfId="0" applyNumberFormat="1" applyFont="1" applyFill="1" applyBorder="1" applyAlignment="1">
      <alignment horizontal="center" vertical="center" wrapText="1"/>
    </xf>
    <xf numFmtId="0" fontId="0" fillId="0" borderId="1" xfId="0" applyBorder="1" applyProtection="1">
      <protection locked="0"/>
    </xf>
    <xf numFmtId="164" fontId="16" fillId="8" borderId="6" xfId="0" applyNumberFormat="1" applyFont="1" applyFill="1" applyBorder="1" applyAlignment="1" applyProtection="1">
      <alignment horizontal="center" vertical="center" wrapText="1"/>
    </xf>
    <xf numFmtId="0" fontId="0" fillId="0" borderId="6" xfId="0" applyBorder="1" applyAlignment="1">
      <alignment vertical="center" wrapText="1"/>
    </xf>
    <xf numFmtId="0" fontId="2" fillId="0" borderId="6" xfId="0" applyFont="1" applyBorder="1" applyAlignment="1">
      <alignment vertical="center" wrapText="1"/>
    </xf>
    <xf numFmtId="0" fontId="27" fillId="0" borderId="6" xfId="0" applyFont="1" applyBorder="1" applyAlignment="1">
      <alignment vertical="center" wrapText="1"/>
    </xf>
    <xf numFmtId="0" fontId="28" fillId="0" borderId="6" xfId="0" applyFont="1" applyBorder="1" applyAlignment="1">
      <alignmen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2" fillId="0" borderId="1" xfId="0" applyFont="1" applyBorder="1" applyAlignment="1" applyProtection="1">
      <alignment horizontal="center"/>
      <protection locked="0"/>
    </xf>
    <xf numFmtId="49" fontId="21" fillId="0" borderId="9" xfId="0" applyNumberFormat="1" applyFont="1" applyBorder="1" applyAlignment="1">
      <alignment horizontal="center" vertical="center" wrapText="1"/>
    </xf>
    <xf numFmtId="49" fontId="21" fillId="0" borderId="10" xfId="0" applyNumberFormat="1" applyFont="1" applyBorder="1" applyAlignment="1">
      <alignment horizontal="center" vertical="center" wrapText="1"/>
    </xf>
    <xf numFmtId="0" fontId="0" fillId="3" borderId="1" xfId="0" applyFill="1" applyBorder="1" applyAlignment="1" applyProtection="1">
      <alignment horizontal="center"/>
      <protection locked="0"/>
    </xf>
    <xf numFmtId="49" fontId="19" fillId="0" borderId="14"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49" fontId="19" fillId="0" borderId="10" xfId="0" applyNumberFormat="1" applyFont="1" applyBorder="1" applyAlignment="1">
      <alignment horizontal="center" vertical="center" wrapText="1"/>
    </xf>
    <xf numFmtId="49" fontId="7" fillId="2" borderId="3" xfId="1" applyNumberFormat="1" applyFont="1" applyBorder="1" applyAlignment="1">
      <alignment horizontal="center" vertical="center" wrapText="1"/>
    </xf>
    <xf numFmtId="49" fontId="7" fillId="2" borderId="4" xfId="1" applyNumberFormat="1" applyFont="1" applyBorder="1" applyAlignment="1">
      <alignment horizontal="center" vertical="center" wrapText="1"/>
    </xf>
    <xf numFmtId="49" fontId="7" fillId="4" borderId="25" xfId="3" applyBorder="1">
      <alignment horizontal="center" vertical="center" wrapText="1"/>
    </xf>
    <xf numFmtId="49" fontId="7" fillId="4" borderId="26" xfId="3" applyBorder="1">
      <alignment horizontal="center" vertical="center" wrapText="1"/>
    </xf>
    <xf numFmtId="49" fontId="2" fillId="0" borderId="18"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center" vertical="center" wrapText="1"/>
    </xf>
    <xf numFmtId="49" fontId="2" fillId="0" borderId="0" xfId="0" applyNumberFormat="1" applyFont="1" applyAlignment="1" applyProtection="1">
      <alignment vertical="top" wrapText="1"/>
    </xf>
    <xf numFmtId="49" fontId="7" fillId="2" borderId="4" xfId="1" applyNumberFormat="1" applyFont="1" applyBorder="1" applyAlignment="1" applyProtection="1">
      <alignment horizontal="center" vertical="center" wrapText="1"/>
    </xf>
    <xf numFmtId="49" fontId="7" fillId="4" borderId="3" xfId="3" applyBorder="1" applyProtection="1">
      <alignment horizontal="center" vertical="center" wrapText="1"/>
    </xf>
    <xf numFmtId="49" fontId="23" fillId="0" borderId="0" xfId="0" applyNumberFormat="1" applyFont="1" applyAlignment="1" applyProtection="1">
      <alignment vertical="top" wrapText="1"/>
    </xf>
    <xf numFmtId="0" fontId="19" fillId="5" borderId="21" xfId="0" applyFont="1" applyFill="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1" xfId="0" applyNumberFormat="1" applyFont="1" applyBorder="1" applyAlignment="1" applyProtection="1">
      <alignment horizontal="center" vertical="center" wrapText="1"/>
    </xf>
    <xf numFmtId="49" fontId="20" fillId="6" borderId="2" xfId="0" applyNumberFormat="1" applyFont="1" applyFill="1" applyBorder="1" applyAlignment="1" applyProtection="1">
      <alignment horizontal="left" vertical="top" wrapText="1"/>
    </xf>
    <xf numFmtId="49" fontId="0" fillId="0" borderId="24" xfId="0" applyNumberFormat="1" applyBorder="1" applyAlignment="1" applyProtection="1">
      <alignment horizontal="center" vertical="center" wrapText="1"/>
    </xf>
    <xf numFmtId="49" fontId="0" fillId="0" borderId="0" xfId="0" applyNumberFormat="1" applyFont="1" applyAlignment="1" applyProtection="1">
      <alignment vertical="top" wrapText="1"/>
    </xf>
    <xf numFmtId="49" fontId="0" fillId="0" borderId="0" xfId="0" applyNumberFormat="1" applyAlignment="1" applyProtection="1">
      <alignment vertical="top" wrapText="1"/>
    </xf>
  </cellXfs>
  <cellStyles count="4">
    <cellStyle name="Aksentti2" xfId="1" builtinId="33"/>
    <cellStyle name="Hyperlinkki" xfId="2" builtinId="8"/>
    <cellStyle name="Normaali" xfId="0" builtinId="0"/>
    <cellStyle name="Tyyli 1" xfId="3"/>
  </cellStyles>
  <dxfs count="0"/>
  <tableStyles count="0" defaultTableStyle="TableStyleMedium2" defaultPivotStyle="PivotStyleLight16"/>
  <colors>
    <mruColors>
      <color rgb="FFFF6699"/>
      <color rgb="FFFFFFCC"/>
      <color rgb="FFFF99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6</xdr:row>
      <xdr:rowOff>213360</xdr:rowOff>
    </xdr:from>
    <xdr:to>
      <xdr:col>2</xdr:col>
      <xdr:colOff>91440</xdr:colOff>
      <xdr:row>7</xdr:row>
      <xdr:rowOff>1848</xdr:rowOff>
    </xdr:to>
    <xdr:pic>
      <xdr:nvPicPr>
        <xdr:cNvPr id="5" name="Kuva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1950720"/>
          <a:ext cx="632460" cy="544138"/>
        </a:xfrm>
        <a:prstGeom prst="rect">
          <a:avLst/>
        </a:prstGeom>
      </xdr:spPr>
    </xdr:pic>
    <xdr:clientData/>
  </xdr:twoCellAnchor>
  <xdr:twoCellAnchor editAs="oneCell">
    <xdr:from>
      <xdr:col>14</xdr:col>
      <xdr:colOff>196215</xdr:colOff>
      <xdr:row>6</xdr:row>
      <xdr:rowOff>119380</xdr:rowOff>
    </xdr:from>
    <xdr:to>
      <xdr:col>14</xdr:col>
      <xdr:colOff>996315</xdr:colOff>
      <xdr:row>6</xdr:row>
      <xdr:rowOff>649605</xdr:rowOff>
    </xdr:to>
    <xdr:pic>
      <xdr:nvPicPr>
        <xdr:cNvPr id="6" name="Kuva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28735" y="1856740"/>
          <a:ext cx="800100" cy="530225"/>
        </a:xfrm>
        <a:prstGeom prst="rect">
          <a:avLst/>
        </a:prstGeom>
      </xdr:spPr>
    </xdr:pic>
    <xdr:clientData/>
  </xdr:twoCellAnchor>
  <xdr:twoCellAnchor editAs="oneCell">
    <xdr:from>
      <xdr:col>8</xdr:col>
      <xdr:colOff>175261</xdr:colOff>
      <xdr:row>3</xdr:row>
      <xdr:rowOff>86258</xdr:rowOff>
    </xdr:from>
    <xdr:to>
      <xdr:col>8</xdr:col>
      <xdr:colOff>685801</xdr:colOff>
      <xdr:row>5</xdr:row>
      <xdr:rowOff>7621</xdr:rowOff>
    </xdr:to>
    <xdr:pic>
      <xdr:nvPicPr>
        <xdr:cNvPr id="7" name="Kuva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70544">
          <a:off x="3108961" y="718718"/>
          <a:ext cx="510540" cy="294743"/>
        </a:xfrm>
        <a:prstGeom prst="rect">
          <a:avLst/>
        </a:prstGeom>
      </xdr:spPr>
    </xdr:pic>
    <xdr:clientData/>
  </xdr:twoCellAnchor>
  <xdr:twoCellAnchor editAs="oneCell">
    <xdr:from>
      <xdr:col>8</xdr:col>
      <xdr:colOff>891126</xdr:colOff>
      <xdr:row>0</xdr:row>
      <xdr:rowOff>101273</xdr:rowOff>
    </xdr:from>
    <xdr:to>
      <xdr:col>9</xdr:col>
      <xdr:colOff>305711</xdr:colOff>
      <xdr:row>2</xdr:row>
      <xdr:rowOff>182553</xdr:rowOff>
    </xdr:to>
    <xdr:pic>
      <xdr:nvPicPr>
        <xdr:cNvPr id="8" name="Kuva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20667687">
          <a:off x="3824826" y="101273"/>
          <a:ext cx="496625" cy="530860"/>
        </a:xfrm>
        <a:prstGeom prst="rect">
          <a:avLst/>
        </a:prstGeom>
      </xdr:spPr>
    </xdr:pic>
    <xdr:clientData/>
  </xdr:twoCellAnchor>
  <xdr:twoCellAnchor editAs="oneCell">
    <xdr:from>
      <xdr:col>9</xdr:col>
      <xdr:colOff>800098</xdr:colOff>
      <xdr:row>1</xdr:row>
      <xdr:rowOff>15240</xdr:rowOff>
    </xdr:from>
    <xdr:to>
      <xdr:col>10</xdr:col>
      <xdr:colOff>228597</xdr:colOff>
      <xdr:row>3</xdr:row>
      <xdr:rowOff>110430</xdr:rowOff>
    </xdr:to>
    <xdr:pic>
      <xdr:nvPicPr>
        <xdr:cNvPr id="9" name="Kuva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2516707">
          <a:off x="4815838" y="281940"/>
          <a:ext cx="510539" cy="460950"/>
        </a:xfrm>
        <a:prstGeom prst="rect">
          <a:avLst/>
        </a:prstGeom>
      </xdr:spPr>
    </xdr:pic>
    <xdr:clientData/>
  </xdr:twoCellAnchor>
  <xdr:twoCellAnchor editAs="oneCell">
    <xdr:from>
      <xdr:col>11</xdr:col>
      <xdr:colOff>206698</xdr:colOff>
      <xdr:row>0</xdr:row>
      <xdr:rowOff>103161</xdr:rowOff>
    </xdr:from>
    <xdr:to>
      <xdr:col>12</xdr:col>
      <xdr:colOff>487771</xdr:colOff>
      <xdr:row>4</xdr:row>
      <xdr:rowOff>137511</xdr:rowOff>
    </xdr:to>
    <xdr:pic>
      <xdr:nvPicPr>
        <xdr:cNvPr id="10" name="Kuva 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09999">
          <a:off x="6386518" y="103161"/>
          <a:ext cx="814473" cy="849690"/>
        </a:xfrm>
        <a:prstGeom prst="rect">
          <a:avLst/>
        </a:prstGeom>
      </xdr:spPr>
    </xdr:pic>
    <xdr:clientData/>
  </xdr:twoCellAnchor>
  <xdr:twoCellAnchor editAs="oneCell">
    <xdr:from>
      <xdr:col>13</xdr:col>
      <xdr:colOff>415599</xdr:colOff>
      <xdr:row>0</xdr:row>
      <xdr:rowOff>0</xdr:rowOff>
    </xdr:from>
    <xdr:to>
      <xdr:col>15</xdr:col>
      <xdr:colOff>16065</xdr:colOff>
      <xdr:row>5</xdr:row>
      <xdr:rowOff>30480</xdr:rowOff>
    </xdr:to>
    <xdr:pic>
      <xdr:nvPicPr>
        <xdr:cNvPr id="2" name="Kuva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62219" y="0"/>
          <a:ext cx="1764546" cy="10363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aidekasvattajat\Versotarhurin%20p&#228;iv&#228;kir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ul1"/>
      <sheetName val="Taul2"/>
    </sheetNames>
    <sheetDataSet>
      <sheetData sheetId="0"/>
      <sheetData sheetId="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tabSelected="1" workbookViewId="0">
      <selection activeCell="H4" sqref="H4"/>
    </sheetView>
  </sheetViews>
  <sheetFormatPr defaultRowHeight="15" x14ac:dyDescent="0.25"/>
  <cols>
    <col min="1" max="1" width="6.28515625" customWidth="1"/>
    <col min="2" max="2" width="7.85546875" customWidth="1"/>
    <col min="3" max="6" width="3.7109375" customWidth="1"/>
    <col min="7" max="8" width="6.7109375" customWidth="1"/>
    <col min="9" max="11" width="15.7109375" customWidth="1"/>
    <col min="12" max="13" width="7.7109375" customWidth="1"/>
    <col min="14" max="15" width="15.7109375" customWidth="1"/>
    <col min="16" max="16" width="7.140625" customWidth="1"/>
    <col min="17" max="17" width="11.5703125" customWidth="1"/>
    <col min="18" max="18" width="15.7109375" customWidth="1"/>
  </cols>
  <sheetData>
    <row r="1" spans="1:15" ht="21" x14ac:dyDescent="0.35">
      <c r="A1" s="1" t="s">
        <v>38</v>
      </c>
      <c r="B1" s="1"/>
    </row>
    <row r="3" spans="1:15" x14ac:dyDescent="0.25">
      <c r="A3" s="2" t="s">
        <v>0</v>
      </c>
      <c r="B3" s="82"/>
      <c r="C3" s="82"/>
      <c r="D3" s="82"/>
      <c r="E3" s="82"/>
      <c r="F3" s="82"/>
      <c r="G3" s="82"/>
      <c r="H3" s="82"/>
      <c r="I3" s="8"/>
      <c r="J3" s="8"/>
      <c r="K3" s="8"/>
    </row>
    <row r="4" spans="1:15" x14ac:dyDescent="0.25">
      <c r="A4" s="2" t="s">
        <v>1</v>
      </c>
      <c r="B4" s="2"/>
      <c r="D4" s="85"/>
      <c r="E4" s="85"/>
      <c r="F4" s="85"/>
      <c r="G4" s="85"/>
      <c r="H4" s="74">
        <v>2024</v>
      </c>
    </row>
    <row r="5" spans="1:15" ht="15.75" thickBot="1" x14ac:dyDescent="0.3">
      <c r="A5" s="2"/>
      <c r="B5" s="2"/>
      <c r="H5" s="7"/>
    </row>
    <row r="6" spans="1:15" ht="28.9" customHeight="1" x14ac:dyDescent="0.25">
      <c r="A6" s="80" t="s">
        <v>69</v>
      </c>
      <c r="B6" s="9" t="s">
        <v>2</v>
      </c>
      <c r="C6" s="86" t="s">
        <v>44</v>
      </c>
      <c r="D6" s="87"/>
      <c r="E6" s="88" t="s">
        <v>45</v>
      </c>
      <c r="F6" s="89"/>
      <c r="G6" s="90" t="s">
        <v>80</v>
      </c>
      <c r="H6" s="92" t="s">
        <v>81</v>
      </c>
      <c r="I6" s="69" t="s">
        <v>3</v>
      </c>
      <c r="J6" s="69" t="s">
        <v>4</v>
      </c>
      <c r="K6" s="71" t="s">
        <v>5</v>
      </c>
      <c r="L6" s="83" t="s">
        <v>82</v>
      </c>
      <c r="M6" s="84"/>
      <c r="N6" s="72" t="s">
        <v>63</v>
      </c>
      <c r="O6" s="73" t="s">
        <v>71</v>
      </c>
    </row>
    <row r="7" spans="1:15" ht="68.25" thickBot="1" x14ac:dyDescent="0.3">
      <c r="A7" s="81"/>
      <c r="B7" s="10"/>
      <c r="C7" s="5" t="s">
        <v>35</v>
      </c>
      <c r="D7" s="6" t="s">
        <v>37</v>
      </c>
      <c r="E7" s="5" t="s">
        <v>36</v>
      </c>
      <c r="F7" s="6" t="s">
        <v>37</v>
      </c>
      <c r="G7" s="91"/>
      <c r="H7" s="93"/>
      <c r="I7" s="3" t="s">
        <v>70</v>
      </c>
      <c r="J7" s="3" t="s">
        <v>68</v>
      </c>
      <c r="K7" s="70" t="s">
        <v>89</v>
      </c>
      <c r="L7" s="5" t="s">
        <v>6</v>
      </c>
      <c r="M7" s="6" t="s">
        <v>7</v>
      </c>
      <c r="N7" s="4" t="s">
        <v>68</v>
      </c>
      <c r="O7" s="3"/>
    </row>
    <row r="8" spans="1:15" x14ac:dyDescent="0.25">
      <c r="A8" s="26">
        <v>0</v>
      </c>
      <c r="B8" s="63"/>
      <c r="C8" s="27"/>
      <c r="D8" s="27"/>
      <c r="E8" s="23"/>
      <c r="F8" s="23"/>
      <c r="G8" s="28">
        <f>(E8+F8/60)-(C8+D8/60)</f>
        <v>0</v>
      </c>
      <c r="H8" s="17">
        <f t="shared" ref="H8:H31" si="0">IF(A8=0,G8/3*4,G8)</f>
        <v>0</v>
      </c>
      <c r="I8" s="21"/>
      <c r="J8" s="22"/>
      <c r="K8" s="21"/>
      <c r="L8" s="23"/>
      <c r="M8" s="23"/>
      <c r="N8" s="16"/>
      <c r="O8" s="21"/>
    </row>
    <row r="9" spans="1:15" x14ac:dyDescent="0.25">
      <c r="A9" s="26">
        <v>0</v>
      </c>
      <c r="B9" s="63"/>
      <c r="C9" s="23"/>
      <c r="D9" s="23"/>
      <c r="E9" s="23"/>
      <c r="F9" s="23"/>
      <c r="G9" s="28">
        <f t="shared" ref="G9:G67" si="1">(E9+F9/60)-(C9+D9/60)</f>
        <v>0</v>
      </c>
      <c r="H9" s="17">
        <f t="shared" si="0"/>
        <v>0</v>
      </c>
      <c r="I9" s="24"/>
      <c r="J9" s="22"/>
      <c r="K9" s="24"/>
      <c r="L9" s="25"/>
      <c r="M9" s="25"/>
      <c r="N9" s="16"/>
      <c r="O9" s="24"/>
    </row>
    <row r="10" spans="1:15" x14ac:dyDescent="0.25">
      <c r="A10" s="26">
        <v>0</v>
      </c>
      <c r="B10" s="63"/>
      <c r="C10" s="23"/>
      <c r="D10" s="23"/>
      <c r="E10" s="23"/>
      <c r="F10" s="23"/>
      <c r="G10" s="28">
        <f t="shared" si="1"/>
        <v>0</v>
      </c>
      <c r="H10" s="17">
        <f t="shared" si="0"/>
        <v>0</v>
      </c>
      <c r="I10" s="24"/>
      <c r="J10" s="22"/>
      <c r="K10" s="24"/>
      <c r="L10" s="25"/>
      <c r="M10" s="25"/>
      <c r="N10" s="16"/>
      <c r="O10" s="24"/>
    </row>
    <row r="11" spans="1:15" x14ac:dyDescent="0.25">
      <c r="A11" s="26">
        <v>0</v>
      </c>
      <c r="B11" s="63"/>
      <c r="C11" s="23"/>
      <c r="D11" s="23"/>
      <c r="E11" s="23"/>
      <c r="F11" s="23"/>
      <c r="G11" s="28">
        <f t="shared" si="1"/>
        <v>0</v>
      </c>
      <c r="H11" s="17">
        <f t="shared" si="0"/>
        <v>0</v>
      </c>
      <c r="I11" s="24"/>
      <c r="J11" s="22"/>
      <c r="K11" s="24"/>
      <c r="L11" s="25"/>
      <c r="M11" s="25"/>
      <c r="N11" s="16"/>
      <c r="O11" s="24"/>
    </row>
    <row r="12" spans="1:15" x14ac:dyDescent="0.25">
      <c r="A12" s="26">
        <v>0</v>
      </c>
      <c r="B12" s="63"/>
      <c r="C12" s="23"/>
      <c r="D12" s="23"/>
      <c r="E12" s="23"/>
      <c r="F12" s="23"/>
      <c r="G12" s="28">
        <f t="shared" si="1"/>
        <v>0</v>
      </c>
      <c r="H12" s="17">
        <f t="shared" si="0"/>
        <v>0</v>
      </c>
      <c r="I12" s="24"/>
      <c r="J12" s="22"/>
      <c r="K12" s="24"/>
      <c r="L12" s="25"/>
      <c r="M12" s="25"/>
      <c r="N12" s="16"/>
      <c r="O12" s="24"/>
    </row>
    <row r="13" spans="1:15" x14ac:dyDescent="0.25">
      <c r="A13" s="26">
        <v>0</v>
      </c>
      <c r="B13" s="63"/>
      <c r="C13" s="23"/>
      <c r="D13" s="23"/>
      <c r="E13" s="23"/>
      <c r="F13" s="23"/>
      <c r="G13" s="28">
        <f t="shared" si="1"/>
        <v>0</v>
      </c>
      <c r="H13" s="17">
        <f t="shared" si="0"/>
        <v>0</v>
      </c>
      <c r="I13" s="24"/>
      <c r="J13" s="22"/>
      <c r="K13" s="24"/>
      <c r="L13" s="25"/>
      <c r="M13" s="25"/>
      <c r="N13" s="16"/>
      <c r="O13" s="24"/>
    </row>
    <row r="14" spans="1:15" x14ac:dyDescent="0.25">
      <c r="A14" s="26">
        <v>0</v>
      </c>
      <c r="B14" s="63"/>
      <c r="C14" s="23"/>
      <c r="D14" s="23"/>
      <c r="E14" s="23"/>
      <c r="F14" s="23"/>
      <c r="G14" s="28">
        <f t="shared" si="1"/>
        <v>0</v>
      </c>
      <c r="H14" s="17">
        <f t="shared" si="0"/>
        <v>0</v>
      </c>
      <c r="I14" s="24"/>
      <c r="J14" s="22"/>
      <c r="K14" s="24"/>
      <c r="L14" s="25"/>
      <c r="M14" s="25"/>
      <c r="N14" s="16"/>
      <c r="O14" s="24"/>
    </row>
    <row r="15" spans="1:15" x14ac:dyDescent="0.25">
      <c r="A15" s="26">
        <v>0</v>
      </c>
      <c r="B15" s="63"/>
      <c r="C15" s="23"/>
      <c r="D15" s="23"/>
      <c r="E15" s="23"/>
      <c r="F15" s="23"/>
      <c r="G15" s="28">
        <f t="shared" si="1"/>
        <v>0</v>
      </c>
      <c r="H15" s="17">
        <f t="shared" si="0"/>
        <v>0</v>
      </c>
      <c r="I15" s="24"/>
      <c r="J15" s="22"/>
      <c r="K15" s="24"/>
      <c r="L15" s="25"/>
      <c r="M15" s="25"/>
      <c r="N15" s="16"/>
      <c r="O15" s="24"/>
    </row>
    <row r="16" spans="1:15" x14ac:dyDescent="0.25">
      <c r="A16" s="26">
        <v>0</v>
      </c>
      <c r="B16" s="63"/>
      <c r="C16" s="23"/>
      <c r="D16" s="23"/>
      <c r="E16" s="23"/>
      <c r="F16" s="23"/>
      <c r="G16" s="28">
        <f t="shared" si="1"/>
        <v>0</v>
      </c>
      <c r="H16" s="17">
        <f t="shared" si="0"/>
        <v>0</v>
      </c>
      <c r="I16" s="24"/>
      <c r="J16" s="22"/>
      <c r="K16" s="24"/>
      <c r="L16" s="25"/>
      <c r="M16" s="25"/>
      <c r="N16" s="16"/>
      <c r="O16" s="24"/>
    </row>
    <row r="17" spans="1:15" x14ac:dyDescent="0.25">
      <c r="A17" s="26">
        <v>0</v>
      </c>
      <c r="B17" s="63"/>
      <c r="C17" s="23"/>
      <c r="D17" s="23"/>
      <c r="E17" s="23"/>
      <c r="F17" s="23"/>
      <c r="G17" s="28">
        <f t="shared" si="1"/>
        <v>0</v>
      </c>
      <c r="H17" s="17">
        <f t="shared" si="0"/>
        <v>0</v>
      </c>
      <c r="I17" s="24"/>
      <c r="J17" s="22"/>
      <c r="K17" s="24"/>
      <c r="L17" s="25"/>
      <c r="M17" s="25"/>
      <c r="N17" s="16"/>
      <c r="O17" s="24"/>
    </row>
    <row r="18" spans="1:15" x14ac:dyDescent="0.25">
      <c r="A18" s="26">
        <v>0</v>
      </c>
      <c r="B18" s="63"/>
      <c r="C18" s="23"/>
      <c r="D18" s="23"/>
      <c r="E18" s="23"/>
      <c r="F18" s="23"/>
      <c r="G18" s="28">
        <f t="shared" si="1"/>
        <v>0</v>
      </c>
      <c r="H18" s="17">
        <f t="shared" si="0"/>
        <v>0</v>
      </c>
      <c r="I18" s="24"/>
      <c r="J18" s="22"/>
      <c r="K18" s="24"/>
      <c r="L18" s="25"/>
      <c r="M18" s="25"/>
      <c r="N18" s="16"/>
      <c r="O18" s="24"/>
    </row>
    <row r="19" spans="1:15" x14ac:dyDescent="0.25">
      <c r="A19" s="26">
        <v>0</v>
      </c>
      <c r="B19" s="63"/>
      <c r="C19" s="23"/>
      <c r="D19" s="23"/>
      <c r="E19" s="23"/>
      <c r="F19" s="23"/>
      <c r="G19" s="28">
        <f t="shared" si="1"/>
        <v>0</v>
      </c>
      <c r="H19" s="17">
        <f t="shared" si="0"/>
        <v>0</v>
      </c>
      <c r="I19" s="24"/>
      <c r="J19" s="22"/>
      <c r="K19" s="24"/>
      <c r="L19" s="25"/>
      <c r="M19" s="25"/>
      <c r="N19" s="16"/>
      <c r="O19" s="24"/>
    </row>
    <row r="20" spans="1:15" x14ac:dyDescent="0.25">
      <c r="A20" s="26">
        <v>0</v>
      </c>
      <c r="B20" s="63"/>
      <c r="C20" s="23"/>
      <c r="D20" s="23"/>
      <c r="E20" s="23"/>
      <c r="F20" s="23"/>
      <c r="G20" s="28">
        <f t="shared" si="1"/>
        <v>0</v>
      </c>
      <c r="H20" s="17">
        <f t="shared" si="0"/>
        <v>0</v>
      </c>
      <c r="I20" s="24"/>
      <c r="J20" s="22"/>
      <c r="K20" s="24"/>
      <c r="L20" s="25"/>
      <c r="M20" s="25"/>
      <c r="N20" s="16"/>
      <c r="O20" s="24"/>
    </row>
    <row r="21" spans="1:15" x14ac:dyDescent="0.25">
      <c r="A21" s="26">
        <v>0</v>
      </c>
      <c r="B21" s="63"/>
      <c r="C21" s="23"/>
      <c r="D21" s="23"/>
      <c r="E21" s="23"/>
      <c r="F21" s="23"/>
      <c r="G21" s="28">
        <f t="shared" si="1"/>
        <v>0</v>
      </c>
      <c r="H21" s="17">
        <f t="shared" si="0"/>
        <v>0</v>
      </c>
      <c r="I21" s="24"/>
      <c r="J21" s="22"/>
      <c r="K21" s="24"/>
      <c r="L21" s="25"/>
      <c r="M21" s="25"/>
      <c r="N21" s="16"/>
      <c r="O21" s="24"/>
    </row>
    <row r="22" spans="1:15" x14ac:dyDescent="0.25">
      <c r="A22" s="26">
        <v>0</v>
      </c>
      <c r="B22" s="63"/>
      <c r="C22" s="23"/>
      <c r="D22" s="23"/>
      <c r="E22" s="23"/>
      <c r="F22" s="23"/>
      <c r="G22" s="28">
        <f t="shared" si="1"/>
        <v>0</v>
      </c>
      <c r="H22" s="17">
        <f t="shared" si="0"/>
        <v>0</v>
      </c>
      <c r="I22" s="24"/>
      <c r="J22" s="22"/>
      <c r="K22" s="24"/>
      <c r="L22" s="25"/>
      <c r="M22" s="25"/>
      <c r="N22" s="16"/>
      <c r="O22" s="24"/>
    </row>
    <row r="23" spans="1:15" x14ac:dyDescent="0.25">
      <c r="A23" s="26">
        <v>0</v>
      </c>
      <c r="B23" s="63"/>
      <c r="C23" s="23"/>
      <c r="D23" s="23"/>
      <c r="E23" s="23"/>
      <c r="F23" s="23"/>
      <c r="G23" s="28">
        <f t="shared" si="1"/>
        <v>0</v>
      </c>
      <c r="H23" s="17">
        <f t="shared" si="0"/>
        <v>0</v>
      </c>
      <c r="I23" s="24"/>
      <c r="J23" s="22"/>
      <c r="K23" s="24"/>
      <c r="L23" s="25"/>
      <c r="M23" s="25"/>
      <c r="N23" s="16"/>
      <c r="O23" s="24"/>
    </row>
    <row r="24" spans="1:15" x14ac:dyDescent="0.25">
      <c r="A24" s="26">
        <v>0</v>
      </c>
      <c r="B24" s="63"/>
      <c r="C24" s="23"/>
      <c r="D24" s="23"/>
      <c r="E24" s="23"/>
      <c r="F24" s="23"/>
      <c r="G24" s="28">
        <f t="shared" si="1"/>
        <v>0</v>
      </c>
      <c r="H24" s="17">
        <f t="shared" si="0"/>
        <v>0</v>
      </c>
      <c r="I24" s="24"/>
      <c r="J24" s="22"/>
      <c r="K24" s="24"/>
      <c r="L24" s="25"/>
      <c r="M24" s="25"/>
      <c r="N24" s="16"/>
      <c r="O24" s="24"/>
    </row>
    <row r="25" spans="1:15" x14ac:dyDescent="0.25">
      <c r="A25" s="26">
        <v>0</v>
      </c>
      <c r="B25" s="63"/>
      <c r="C25" s="23"/>
      <c r="D25" s="23"/>
      <c r="E25" s="23"/>
      <c r="F25" s="23"/>
      <c r="G25" s="28">
        <f t="shared" si="1"/>
        <v>0</v>
      </c>
      <c r="H25" s="17">
        <f t="shared" si="0"/>
        <v>0</v>
      </c>
      <c r="I25" s="24"/>
      <c r="J25" s="22"/>
      <c r="K25" s="24"/>
      <c r="L25" s="25"/>
      <c r="M25" s="25"/>
      <c r="N25" s="16"/>
      <c r="O25" s="24"/>
    </row>
    <row r="26" spans="1:15" x14ac:dyDescent="0.25">
      <c r="A26" s="26">
        <v>0</v>
      </c>
      <c r="B26" s="63"/>
      <c r="C26" s="23"/>
      <c r="D26" s="23"/>
      <c r="E26" s="23"/>
      <c r="F26" s="23"/>
      <c r="G26" s="28">
        <f t="shared" si="1"/>
        <v>0</v>
      </c>
      <c r="H26" s="17">
        <f t="shared" si="0"/>
        <v>0</v>
      </c>
      <c r="I26" s="24"/>
      <c r="J26" s="22"/>
      <c r="K26" s="24"/>
      <c r="L26" s="25"/>
      <c r="M26" s="25"/>
      <c r="N26" s="16"/>
      <c r="O26" s="24"/>
    </row>
    <row r="27" spans="1:15" x14ac:dyDescent="0.25">
      <c r="A27" s="26">
        <v>0</v>
      </c>
      <c r="B27" s="63"/>
      <c r="C27" s="23"/>
      <c r="D27" s="23"/>
      <c r="E27" s="23"/>
      <c r="F27" s="23"/>
      <c r="G27" s="28">
        <f t="shared" si="1"/>
        <v>0</v>
      </c>
      <c r="H27" s="17">
        <f t="shared" si="0"/>
        <v>0</v>
      </c>
      <c r="I27" s="24"/>
      <c r="J27" s="22"/>
      <c r="K27" s="24"/>
      <c r="L27" s="25"/>
      <c r="M27" s="25"/>
      <c r="N27" s="16"/>
      <c r="O27" s="24"/>
    </row>
    <row r="28" spans="1:15" x14ac:dyDescent="0.25">
      <c r="A28" s="26">
        <v>0</v>
      </c>
      <c r="B28" s="63"/>
      <c r="C28" s="23"/>
      <c r="D28" s="23"/>
      <c r="E28" s="23"/>
      <c r="F28" s="23"/>
      <c r="G28" s="28">
        <f t="shared" si="1"/>
        <v>0</v>
      </c>
      <c r="H28" s="17">
        <f t="shared" si="0"/>
        <v>0</v>
      </c>
      <c r="I28" s="24"/>
      <c r="J28" s="22"/>
      <c r="K28" s="24"/>
      <c r="L28" s="25"/>
      <c r="M28" s="25"/>
      <c r="N28" s="16"/>
      <c r="O28" s="24"/>
    </row>
    <row r="29" spans="1:15" x14ac:dyDescent="0.25">
      <c r="A29" s="26">
        <v>0</v>
      </c>
      <c r="B29" s="63"/>
      <c r="C29" s="23"/>
      <c r="D29" s="23"/>
      <c r="E29" s="23"/>
      <c r="F29" s="23"/>
      <c r="G29" s="28">
        <f t="shared" si="1"/>
        <v>0</v>
      </c>
      <c r="H29" s="17">
        <f t="shared" si="0"/>
        <v>0</v>
      </c>
      <c r="I29" s="24"/>
      <c r="J29" s="22"/>
      <c r="K29" s="24"/>
      <c r="L29" s="25"/>
      <c r="M29" s="25"/>
      <c r="N29" s="16"/>
      <c r="O29" s="24"/>
    </row>
    <row r="30" spans="1:15" x14ac:dyDescent="0.25">
      <c r="A30" s="26">
        <v>0</v>
      </c>
      <c r="B30" s="63"/>
      <c r="C30" s="23"/>
      <c r="D30" s="23"/>
      <c r="E30" s="23"/>
      <c r="F30" s="23"/>
      <c r="G30" s="28">
        <f t="shared" si="1"/>
        <v>0</v>
      </c>
      <c r="H30" s="17">
        <f t="shared" si="0"/>
        <v>0</v>
      </c>
      <c r="I30" s="24"/>
      <c r="J30" s="22"/>
      <c r="K30" s="24"/>
      <c r="L30" s="25"/>
      <c r="M30" s="25"/>
      <c r="N30" s="16"/>
      <c r="O30" s="24"/>
    </row>
    <row r="31" spans="1:15" x14ac:dyDescent="0.25">
      <c r="A31" s="26">
        <v>0</v>
      </c>
      <c r="B31" s="63"/>
      <c r="C31" s="23"/>
      <c r="D31" s="23"/>
      <c r="E31" s="23"/>
      <c r="F31" s="23"/>
      <c r="G31" s="28">
        <f t="shared" si="1"/>
        <v>0</v>
      </c>
      <c r="H31" s="17">
        <f t="shared" si="0"/>
        <v>0</v>
      </c>
      <c r="I31" s="24"/>
      <c r="J31" s="22"/>
      <c r="K31" s="24"/>
      <c r="L31" s="25"/>
      <c r="M31" s="25"/>
      <c r="N31" s="16"/>
      <c r="O31" s="24"/>
    </row>
    <row r="32" spans="1:15" x14ac:dyDescent="0.25">
      <c r="A32" s="26">
        <v>0</v>
      </c>
      <c r="B32" s="63"/>
      <c r="C32" s="23"/>
      <c r="D32" s="23"/>
      <c r="E32" s="23"/>
      <c r="F32" s="23"/>
      <c r="G32" s="28">
        <f t="shared" ref="G32:G36" si="2">(E32+F32/60)-(C32+D32/60)</f>
        <v>0</v>
      </c>
      <c r="H32" s="17">
        <f t="shared" ref="H32:H36" si="3">IF(A32=0,G32/3*4,G32)</f>
        <v>0</v>
      </c>
      <c r="I32" s="24"/>
      <c r="J32" s="22"/>
      <c r="K32" s="24"/>
      <c r="L32" s="25"/>
      <c r="M32" s="25"/>
      <c r="N32" s="16"/>
      <c r="O32" s="24"/>
    </row>
    <row r="33" spans="1:15" x14ac:dyDescent="0.25">
      <c r="A33" s="26">
        <v>0</v>
      </c>
      <c r="B33" s="63"/>
      <c r="C33" s="23"/>
      <c r="D33" s="23"/>
      <c r="E33" s="23"/>
      <c r="F33" s="23"/>
      <c r="G33" s="28">
        <f t="shared" si="2"/>
        <v>0</v>
      </c>
      <c r="H33" s="17">
        <f t="shared" si="3"/>
        <v>0</v>
      </c>
      <c r="I33" s="24"/>
      <c r="J33" s="22"/>
      <c r="K33" s="24"/>
      <c r="L33" s="25"/>
      <c r="M33" s="25"/>
      <c r="N33" s="16"/>
      <c r="O33" s="24"/>
    </row>
    <row r="34" spans="1:15" x14ac:dyDescent="0.25">
      <c r="A34" s="26">
        <v>0</v>
      </c>
      <c r="B34" s="63"/>
      <c r="C34" s="23"/>
      <c r="D34" s="23"/>
      <c r="E34" s="23"/>
      <c r="F34" s="23"/>
      <c r="G34" s="28">
        <f t="shared" si="2"/>
        <v>0</v>
      </c>
      <c r="H34" s="17">
        <f t="shared" si="3"/>
        <v>0</v>
      </c>
      <c r="I34" s="24"/>
      <c r="J34" s="22"/>
      <c r="K34" s="24"/>
      <c r="L34" s="25"/>
      <c r="M34" s="25"/>
      <c r="N34" s="16"/>
      <c r="O34" s="24"/>
    </row>
    <row r="35" spans="1:15" x14ac:dyDescent="0.25">
      <c r="A35" s="26">
        <v>0</v>
      </c>
      <c r="B35" s="63"/>
      <c r="C35" s="23"/>
      <c r="D35" s="23"/>
      <c r="E35" s="23"/>
      <c r="F35" s="23"/>
      <c r="G35" s="28">
        <f t="shared" si="2"/>
        <v>0</v>
      </c>
      <c r="H35" s="17">
        <f t="shared" si="3"/>
        <v>0</v>
      </c>
      <c r="I35" s="24"/>
      <c r="J35" s="22"/>
      <c r="K35" s="24"/>
      <c r="L35" s="25"/>
      <c r="M35" s="25"/>
      <c r="N35" s="16"/>
      <c r="O35" s="24"/>
    </row>
    <row r="36" spans="1:15" x14ac:dyDescent="0.25">
      <c r="A36" s="26">
        <v>0</v>
      </c>
      <c r="B36" s="63"/>
      <c r="C36" s="23"/>
      <c r="D36" s="23"/>
      <c r="E36" s="23"/>
      <c r="F36" s="23"/>
      <c r="G36" s="28">
        <f t="shared" si="2"/>
        <v>0</v>
      </c>
      <c r="H36" s="17">
        <f t="shared" si="3"/>
        <v>0</v>
      </c>
      <c r="I36" s="24"/>
      <c r="J36" s="22"/>
      <c r="K36" s="24"/>
      <c r="L36" s="25"/>
      <c r="M36" s="25"/>
      <c r="N36" s="16"/>
      <c r="O36" s="24"/>
    </row>
    <row r="37" spans="1:15" x14ac:dyDescent="0.25">
      <c r="A37" s="26">
        <v>0</v>
      </c>
      <c r="B37" s="63"/>
      <c r="C37" s="23"/>
      <c r="D37" s="23"/>
      <c r="E37" s="23"/>
      <c r="F37" s="23"/>
      <c r="G37" s="28">
        <f t="shared" si="1"/>
        <v>0</v>
      </c>
      <c r="H37" s="17">
        <f>IF(A37=0,G37/3*4,G37)</f>
        <v>0</v>
      </c>
      <c r="I37" s="24"/>
      <c r="J37" s="22"/>
      <c r="K37" s="24"/>
      <c r="L37" s="25"/>
      <c r="M37" s="25"/>
      <c r="N37" s="16"/>
      <c r="O37" s="24"/>
    </row>
    <row r="38" spans="1:15" x14ac:dyDescent="0.25">
      <c r="A38" s="26">
        <v>0</v>
      </c>
      <c r="B38" s="63"/>
      <c r="C38" s="23"/>
      <c r="D38" s="23"/>
      <c r="E38" s="23"/>
      <c r="F38" s="23"/>
      <c r="G38" s="28">
        <f t="shared" ref="G38:G48" si="4">(E38+F38/60)-(C38+D38/60)</f>
        <v>0</v>
      </c>
      <c r="H38" s="17">
        <f t="shared" ref="H38:H48" si="5">IF(A38=0,G38/3*4,G38)</f>
        <v>0</v>
      </c>
      <c r="I38" s="24"/>
      <c r="J38" s="22"/>
      <c r="K38" s="24"/>
      <c r="L38" s="25"/>
      <c r="M38" s="25"/>
      <c r="N38" s="16"/>
      <c r="O38" s="24"/>
    </row>
    <row r="39" spans="1:15" x14ac:dyDescent="0.25">
      <c r="A39" s="26">
        <v>0</v>
      </c>
      <c r="B39" s="63"/>
      <c r="C39" s="23"/>
      <c r="D39" s="23"/>
      <c r="E39" s="23"/>
      <c r="F39" s="23"/>
      <c r="G39" s="28">
        <f t="shared" si="4"/>
        <v>0</v>
      </c>
      <c r="H39" s="17">
        <f t="shared" si="5"/>
        <v>0</v>
      </c>
      <c r="I39" s="24"/>
      <c r="J39" s="22"/>
      <c r="K39" s="24"/>
      <c r="L39" s="25"/>
      <c r="M39" s="25"/>
      <c r="N39" s="16"/>
      <c r="O39" s="24"/>
    </row>
    <row r="40" spans="1:15" x14ac:dyDescent="0.25">
      <c r="A40" s="26">
        <v>0</v>
      </c>
      <c r="B40" s="63"/>
      <c r="C40" s="23"/>
      <c r="D40" s="23"/>
      <c r="E40" s="23"/>
      <c r="F40" s="23"/>
      <c r="G40" s="28">
        <f t="shared" si="4"/>
        <v>0</v>
      </c>
      <c r="H40" s="17">
        <f t="shared" si="5"/>
        <v>0</v>
      </c>
      <c r="I40" s="24"/>
      <c r="J40" s="22"/>
      <c r="K40" s="24"/>
      <c r="L40" s="25"/>
      <c r="M40" s="25"/>
      <c r="N40" s="16"/>
      <c r="O40" s="24"/>
    </row>
    <row r="41" spans="1:15" x14ac:dyDescent="0.25">
      <c r="A41" s="26">
        <v>0</v>
      </c>
      <c r="B41" s="63"/>
      <c r="C41" s="23"/>
      <c r="D41" s="23"/>
      <c r="E41" s="23"/>
      <c r="F41" s="23"/>
      <c r="G41" s="28">
        <f t="shared" si="4"/>
        <v>0</v>
      </c>
      <c r="H41" s="17">
        <f t="shared" si="5"/>
        <v>0</v>
      </c>
      <c r="I41" s="24"/>
      <c r="J41" s="22"/>
      <c r="K41" s="24"/>
      <c r="L41" s="25"/>
      <c r="M41" s="25"/>
      <c r="N41" s="16"/>
      <c r="O41" s="24"/>
    </row>
    <row r="42" spans="1:15" x14ac:dyDescent="0.25">
      <c r="A42" s="26">
        <v>0</v>
      </c>
      <c r="B42" s="63"/>
      <c r="C42" s="23"/>
      <c r="D42" s="23"/>
      <c r="E42" s="23"/>
      <c r="F42" s="23"/>
      <c r="G42" s="28">
        <f t="shared" si="4"/>
        <v>0</v>
      </c>
      <c r="H42" s="17">
        <f t="shared" si="5"/>
        <v>0</v>
      </c>
      <c r="I42" s="24"/>
      <c r="J42" s="22"/>
      <c r="K42" s="24"/>
      <c r="L42" s="25"/>
      <c r="M42" s="25"/>
      <c r="N42" s="16"/>
      <c r="O42" s="24"/>
    </row>
    <row r="43" spans="1:15" x14ac:dyDescent="0.25">
      <c r="A43" s="26">
        <v>0</v>
      </c>
      <c r="B43" s="63"/>
      <c r="C43" s="23"/>
      <c r="D43" s="23"/>
      <c r="E43" s="23"/>
      <c r="F43" s="23"/>
      <c r="G43" s="28">
        <f t="shared" si="4"/>
        <v>0</v>
      </c>
      <c r="H43" s="17">
        <f t="shared" si="5"/>
        <v>0</v>
      </c>
      <c r="I43" s="24"/>
      <c r="J43" s="22"/>
      <c r="K43" s="24"/>
      <c r="L43" s="25"/>
      <c r="M43" s="25"/>
      <c r="N43" s="16"/>
      <c r="O43" s="24"/>
    </row>
    <row r="44" spans="1:15" x14ac:dyDescent="0.25">
      <c r="A44" s="26">
        <v>0</v>
      </c>
      <c r="B44" s="63"/>
      <c r="C44" s="23"/>
      <c r="D44" s="23"/>
      <c r="E44" s="23"/>
      <c r="F44" s="23"/>
      <c r="G44" s="28">
        <f t="shared" si="4"/>
        <v>0</v>
      </c>
      <c r="H44" s="17">
        <f t="shared" si="5"/>
        <v>0</v>
      </c>
      <c r="I44" s="24"/>
      <c r="J44" s="22"/>
      <c r="K44" s="24"/>
      <c r="L44" s="25"/>
      <c r="M44" s="25"/>
      <c r="N44" s="16"/>
      <c r="O44" s="24"/>
    </row>
    <row r="45" spans="1:15" x14ac:dyDescent="0.25">
      <c r="A45" s="26">
        <v>0</v>
      </c>
      <c r="B45" s="63"/>
      <c r="C45" s="23"/>
      <c r="D45" s="23"/>
      <c r="E45" s="23"/>
      <c r="F45" s="23"/>
      <c r="G45" s="28">
        <f t="shared" si="4"/>
        <v>0</v>
      </c>
      <c r="H45" s="17">
        <f t="shared" si="5"/>
        <v>0</v>
      </c>
      <c r="I45" s="24"/>
      <c r="J45" s="22"/>
      <c r="K45" s="24"/>
      <c r="L45" s="25"/>
      <c r="M45" s="25"/>
      <c r="N45" s="16"/>
      <c r="O45" s="24"/>
    </row>
    <row r="46" spans="1:15" x14ac:dyDescent="0.25">
      <c r="A46" s="26">
        <v>0</v>
      </c>
      <c r="B46" s="63"/>
      <c r="C46" s="23"/>
      <c r="D46" s="23"/>
      <c r="E46" s="23"/>
      <c r="F46" s="23"/>
      <c r="G46" s="28">
        <f t="shared" si="4"/>
        <v>0</v>
      </c>
      <c r="H46" s="17">
        <f t="shared" si="5"/>
        <v>0</v>
      </c>
      <c r="I46" s="24"/>
      <c r="J46" s="22"/>
      <c r="K46" s="24"/>
      <c r="L46" s="25"/>
      <c r="M46" s="25"/>
      <c r="N46" s="16"/>
      <c r="O46" s="24"/>
    </row>
    <row r="47" spans="1:15" x14ac:dyDescent="0.25">
      <c r="A47" s="26">
        <v>0</v>
      </c>
      <c r="B47" s="63"/>
      <c r="C47" s="23"/>
      <c r="D47" s="23"/>
      <c r="E47" s="23"/>
      <c r="F47" s="23"/>
      <c r="G47" s="28">
        <f t="shared" si="4"/>
        <v>0</v>
      </c>
      <c r="H47" s="17">
        <f t="shared" si="5"/>
        <v>0</v>
      </c>
      <c r="I47" s="24"/>
      <c r="J47" s="22"/>
      <c r="K47" s="24"/>
      <c r="L47" s="25"/>
      <c r="M47" s="25"/>
      <c r="N47" s="16"/>
      <c r="O47" s="24"/>
    </row>
    <row r="48" spans="1:15" x14ac:dyDescent="0.25">
      <c r="A48" s="26">
        <v>0</v>
      </c>
      <c r="B48" s="63"/>
      <c r="C48" s="23"/>
      <c r="D48" s="23"/>
      <c r="E48" s="23"/>
      <c r="F48" s="23"/>
      <c r="G48" s="28">
        <f t="shared" si="4"/>
        <v>0</v>
      </c>
      <c r="H48" s="17">
        <f t="shared" si="5"/>
        <v>0</v>
      </c>
      <c r="I48" s="24"/>
      <c r="J48" s="22"/>
      <c r="K48" s="24"/>
      <c r="L48" s="25"/>
      <c r="M48" s="25"/>
      <c r="N48" s="16"/>
      <c r="O48" s="24"/>
    </row>
    <row r="49" spans="1:15" x14ac:dyDescent="0.25">
      <c r="A49" s="26">
        <v>0</v>
      </c>
      <c r="B49" s="63"/>
      <c r="C49" s="23"/>
      <c r="D49" s="23"/>
      <c r="E49" s="23"/>
      <c r="F49" s="23"/>
      <c r="G49" s="28">
        <f t="shared" si="1"/>
        <v>0</v>
      </c>
      <c r="H49" s="17">
        <f t="shared" ref="H49:H67" si="6">IF(A49=0,G49/3*4,G49)</f>
        <v>0</v>
      </c>
      <c r="I49" s="24"/>
      <c r="J49" s="22"/>
      <c r="K49" s="24"/>
      <c r="L49" s="25"/>
      <c r="M49" s="25"/>
      <c r="N49" s="16"/>
      <c r="O49" s="24"/>
    </row>
    <row r="50" spans="1:15" x14ac:dyDescent="0.25">
      <c r="A50" s="26">
        <v>0</v>
      </c>
      <c r="B50" s="63"/>
      <c r="C50" s="23"/>
      <c r="D50" s="23"/>
      <c r="E50" s="23"/>
      <c r="F50" s="23"/>
      <c r="G50" s="28">
        <f t="shared" si="1"/>
        <v>0</v>
      </c>
      <c r="H50" s="17">
        <f t="shared" si="6"/>
        <v>0</v>
      </c>
      <c r="I50" s="24"/>
      <c r="J50" s="22"/>
      <c r="K50" s="24"/>
      <c r="L50" s="25"/>
      <c r="M50" s="25"/>
      <c r="N50" s="16"/>
      <c r="O50" s="24"/>
    </row>
    <row r="51" spans="1:15" x14ac:dyDescent="0.25">
      <c r="A51" s="26">
        <v>0</v>
      </c>
      <c r="B51" s="63"/>
      <c r="C51" s="23"/>
      <c r="D51" s="23"/>
      <c r="E51" s="23"/>
      <c r="F51" s="23"/>
      <c r="G51" s="28">
        <f t="shared" si="1"/>
        <v>0</v>
      </c>
      <c r="H51" s="17">
        <f t="shared" si="6"/>
        <v>0</v>
      </c>
      <c r="I51" s="24"/>
      <c r="J51" s="22"/>
      <c r="K51" s="24"/>
      <c r="L51" s="25"/>
      <c r="M51" s="25"/>
      <c r="N51" s="16"/>
      <c r="O51" s="24"/>
    </row>
    <row r="52" spans="1:15" x14ac:dyDescent="0.25">
      <c r="A52" s="26">
        <v>0</v>
      </c>
      <c r="B52" s="63"/>
      <c r="C52" s="23"/>
      <c r="D52" s="23"/>
      <c r="E52" s="23"/>
      <c r="F52" s="23"/>
      <c r="G52" s="28">
        <f t="shared" si="1"/>
        <v>0</v>
      </c>
      <c r="H52" s="17">
        <f t="shared" si="6"/>
        <v>0</v>
      </c>
      <c r="I52" s="24"/>
      <c r="J52" s="22"/>
      <c r="K52" s="24"/>
      <c r="L52" s="25"/>
      <c r="M52" s="25"/>
      <c r="N52" s="16"/>
      <c r="O52" s="24"/>
    </row>
    <row r="53" spans="1:15" x14ac:dyDescent="0.25">
      <c r="A53" s="26">
        <v>0</v>
      </c>
      <c r="B53" s="63"/>
      <c r="C53" s="23"/>
      <c r="D53" s="23"/>
      <c r="E53" s="23"/>
      <c r="F53" s="23"/>
      <c r="G53" s="28">
        <f t="shared" si="1"/>
        <v>0</v>
      </c>
      <c r="H53" s="17">
        <f t="shared" si="6"/>
        <v>0</v>
      </c>
      <c r="I53" s="24"/>
      <c r="J53" s="22"/>
      <c r="K53" s="24"/>
      <c r="L53" s="25"/>
      <c r="M53" s="25"/>
      <c r="N53" s="16"/>
      <c r="O53" s="24"/>
    </row>
    <row r="54" spans="1:15" x14ac:dyDescent="0.25">
      <c r="A54" s="26">
        <v>0</v>
      </c>
      <c r="B54" s="63"/>
      <c r="C54" s="23"/>
      <c r="D54" s="23"/>
      <c r="E54" s="23"/>
      <c r="F54" s="23"/>
      <c r="G54" s="28">
        <f t="shared" si="1"/>
        <v>0</v>
      </c>
      <c r="H54" s="17">
        <f t="shared" si="6"/>
        <v>0</v>
      </c>
      <c r="I54" s="24"/>
      <c r="J54" s="22"/>
      <c r="K54" s="24"/>
      <c r="L54" s="25"/>
      <c r="M54" s="25"/>
      <c r="N54" s="16"/>
      <c r="O54" s="24"/>
    </row>
    <row r="55" spans="1:15" x14ac:dyDescent="0.25">
      <c r="A55" s="26">
        <v>0</v>
      </c>
      <c r="B55" s="63"/>
      <c r="C55" s="23"/>
      <c r="D55" s="23"/>
      <c r="E55" s="23"/>
      <c r="F55" s="23"/>
      <c r="G55" s="28">
        <f t="shared" si="1"/>
        <v>0</v>
      </c>
      <c r="H55" s="17">
        <f t="shared" si="6"/>
        <v>0</v>
      </c>
      <c r="I55" s="24"/>
      <c r="J55" s="22"/>
      <c r="K55" s="24"/>
      <c r="L55" s="25"/>
      <c r="M55" s="25"/>
      <c r="N55" s="16"/>
      <c r="O55" s="24"/>
    </row>
    <row r="56" spans="1:15" x14ac:dyDescent="0.25">
      <c r="A56" s="26">
        <v>0</v>
      </c>
      <c r="B56" s="63"/>
      <c r="C56" s="23"/>
      <c r="D56" s="23"/>
      <c r="E56" s="23"/>
      <c r="F56" s="23"/>
      <c r="G56" s="28">
        <f t="shared" si="1"/>
        <v>0</v>
      </c>
      <c r="H56" s="17">
        <f t="shared" si="6"/>
        <v>0</v>
      </c>
      <c r="I56" s="24"/>
      <c r="J56" s="22"/>
      <c r="K56" s="24"/>
      <c r="L56" s="25"/>
      <c r="M56" s="25"/>
      <c r="N56" s="16"/>
      <c r="O56" s="24"/>
    </row>
    <row r="57" spans="1:15" x14ac:dyDescent="0.25">
      <c r="A57" s="26">
        <v>0</v>
      </c>
      <c r="B57" s="63"/>
      <c r="C57" s="23"/>
      <c r="D57" s="23"/>
      <c r="E57" s="23"/>
      <c r="F57" s="23"/>
      <c r="G57" s="28">
        <f t="shared" si="1"/>
        <v>0</v>
      </c>
      <c r="H57" s="17">
        <f t="shared" si="6"/>
        <v>0</v>
      </c>
      <c r="I57" s="24"/>
      <c r="J57" s="22"/>
      <c r="K57" s="24"/>
      <c r="L57" s="25"/>
      <c r="M57" s="25"/>
      <c r="N57" s="16"/>
      <c r="O57" s="24"/>
    </row>
    <row r="58" spans="1:15" x14ac:dyDescent="0.25">
      <c r="A58" s="26">
        <v>0</v>
      </c>
      <c r="B58" s="63"/>
      <c r="C58" s="23"/>
      <c r="D58" s="23"/>
      <c r="E58" s="23"/>
      <c r="F58" s="23"/>
      <c r="G58" s="28">
        <f t="shared" si="1"/>
        <v>0</v>
      </c>
      <c r="H58" s="17">
        <f t="shared" si="6"/>
        <v>0</v>
      </c>
      <c r="I58" s="24"/>
      <c r="J58" s="22"/>
      <c r="K58" s="24"/>
      <c r="L58" s="25"/>
      <c r="M58" s="25"/>
      <c r="N58" s="16"/>
      <c r="O58" s="24"/>
    </row>
    <row r="59" spans="1:15" x14ac:dyDescent="0.25">
      <c r="A59" s="26">
        <v>0</v>
      </c>
      <c r="B59" s="63"/>
      <c r="C59" s="23"/>
      <c r="D59" s="23"/>
      <c r="E59" s="23"/>
      <c r="F59" s="23"/>
      <c r="G59" s="28">
        <f t="shared" si="1"/>
        <v>0</v>
      </c>
      <c r="H59" s="17">
        <f t="shared" si="6"/>
        <v>0</v>
      </c>
      <c r="I59" s="24"/>
      <c r="J59" s="22"/>
      <c r="K59" s="24"/>
      <c r="L59" s="25"/>
      <c r="M59" s="25"/>
      <c r="N59" s="16"/>
      <c r="O59" s="24"/>
    </row>
    <row r="60" spans="1:15" x14ac:dyDescent="0.25">
      <c r="A60" s="26">
        <v>0</v>
      </c>
      <c r="B60" s="63"/>
      <c r="C60" s="23"/>
      <c r="D60" s="23"/>
      <c r="E60" s="23"/>
      <c r="F60" s="23"/>
      <c r="G60" s="28">
        <f t="shared" si="1"/>
        <v>0</v>
      </c>
      <c r="H60" s="17">
        <f t="shared" si="6"/>
        <v>0</v>
      </c>
      <c r="I60" s="24"/>
      <c r="J60" s="22"/>
      <c r="K60" s="24"/>
      <c r="L60" s="25"/>
      <c r="M60" s="25"/>
      <c r="N60" s="16"/>
      <c r="O60" s="24"/>
    </row>
    <row r="61" spans="1:15" x14ac:dyDescent="0.25">
      <c r="A61" s="26">
        <v>0</v>
      </c>
      <c r="B61" s="63"/>
      <c r="C61" s="23"/>
      <c r="D61" s="23"/>
      <c r="E61" s="23"/>
      <c r="F61" s="23"/>
      <c r="G61" s="28">
        <f t="shared" si="1"/>
        <v>0</v>
      </c>
      <c r="H61" s="17">
        <f t="shared" si="6"/>
        <v>0</v>
      </c>
      <c r="I61" s="24"/>
      <c r="J61" s="22"/>
      <c r="K61" s="24"/>
      <c r="L61" s="25"/>
      <c r="M61" s="25"/>
      <c r="N61" s="16"/>
      <c r="O61" s="24"/>
    </row>
    <row r="62" spans="1:15" x14ac:dyDescent="0.25">
      <c r="A62" s="26">
        <v>0</v>
      </c>
      <c r="B62" s="63"/>
      <c r="C62" s="23"/>
      <c r="D62" s="23"/>
      <c r="E62" s="23"/>
      <c r="F62" s="23"/>
      <c r="G62" s="28">
        <f t="shared" si="1"/>
        <v>0</v>
      </c>
      <c r="H62" s="17">
        <f t="shared" si="6"/>
        <v>0</v>
      </c>
      <c r="I62" s="24"/>
      <c r="J62" s="22"/>
      <c r="K62" s="24"/>
      <c r="L62" s="25"/>
      <c r="M62" s="25"/>
      <c r="N62" s="16"/>
      <c r="O62" s="24"/>
    </row>
    <row r="63" spans="1:15" x14ac:dyDescent="0.25">
      <c r="A63" s="26">
        <v>0</v>
      </c>
      <c r="B63" s="63"/>
      <c r="C63" s="23"/>
      <c r="D63" s="23"/>
      <c r="E63" s="23"/>
      <c r="F63" s="23"/>
      <c r="G63" s="28">
        <f t="shared" si="1"/>
        <v>0</v>
      </c>
      <c r="H63" s="17">
        <f t="shared" si="6"/>
        <v>0</v>
      </c>
      <c r="I63" s="24"/>
      <c r="J63" s="22"/>
      <c r="K63" s="24"/>
      <c r="L63" s="25"/>
      <c r="M63" s="25"/>
      <c r="N63" s="16"/>
      <c r="O63" s="24"/>
    </row>
    <row r="64" spans="1:15" x14ac:dyDescent="0.25">
      <c r="A64" s="26">
        <v>0</v>
      </c>
      <c r="B64" s="63"/>
      <c r="C64" s="23"/>
      <c r="D64" s="23"/>
      <c r="E64" s="23"/>
      <c r="F64" s="23"/>
      <c r="G64" s="28">
        <f t="shared" si="1"/>
        <v>0</v>
      </c>
      <c r="H64" s="17">
        <f t="shared" si="6"/>
        <v>0</v>
      </c>
      <c r="I64" s="24"/>
      <c r="J64" s="22"/>
      <c r="K64" s="24"/>
      <c r="L64" s="25"/>
      <c r="M64" s="25"/>
      <c r="N64" s="16"/>
      <c r="O64" s="24"/>
    </row>
    <row r="65" spans="1:15" x14ac:dyDescent="0.25">
      <c r="A65" s="26">
        <v>0</v>
      </c>
      <c r="B65" s="63"/>
      <c r="C65" s="23"/>
      <c r="D65" s="23"/>
      <c r="E65" s="23"/>
      <c r="F65" s="23"/>
      <c r="G65" s="28">
        <f t="shared" si="1"/>
        <v>0</v>
      </c>
      <c r="H65" s="17">
        <f t="shared" si="6"/>
        <v>0</v>
      </c>
      <c r="I65" s="24"/>
      <c r="J65" s="22"/>
      <c r="K65" s="24"/>
      <c r="L65" s="25"/>
      <c r="M65" s="25"/>
      <c r="N65" s="16"/>
      <c r="O65" s="24"/>
    </row>
    <row r="66" spans="1:15" x14ac:dyDescent="0.25">
      <c r="A66" s="26">
        <v>0</v>
      </c>
      <c r="B66" s="63"/>
      <c r="C66" s="23"/>
      <c r="D66" s="23"/>
      <c r="E66" s="23"/>
      <c r="F66" s="23"/>
      <c r="G66" s="28">
        <f t="shared" si="1"/>
        <v>0</v>
      </c>
      <c r="H66" s="17">
        <f t="shared" si="6"/>
        <v>0</v>
      </c>
      <c r="I66" s="24"/>
      <c r="J66" s="22"/>
      <c r="K66" s="24"/>
      <c r="L66" s="25"/>
      <c r="M66" s="25"/>
      <c r="N66" s="16"/>
      <c r="O66" s="24"/>
    </row>
    <row r="67" spans="1:15" ht="15.75" thickBot="1" x14ac:dyDescent="0.3">
      <c r="A67" s="29">
        <v>0</v>
      </c>
      <c r="B67" s="63"/>
      <c r="C67" s="23"/>
      <c r="D67" s="23"/>
      <c r="E67" s="23"/>
      <c r="F67" s="23"/>
      <c r="G67" s="28">
        <f t="shared" si="1"/>
        <v>0</v>
      </c>
      <c r="H67" s="17">
        <f t="shared" si="6"/>
        <v>0</v>
      </c>
      <c r="I67" s="24"/>
      <c r="J67" s="22"/>
      <c r="K67" s="24"/>
      <c r="L67" s="25"/>
      <c r="M67" s="25"/>
      <c r="N67" s="16"/>
      <c r="O67" s="24"/>
    </row>
    <row r="68" spans="1:15" ht="15.75" thickBot="1" x14ac:dyDescent="0.3">
      <c r="A68" s="64" t="s">
        <v>79</v>
      </c>
      <c r="B68" s="65"/>
      <c r="C68" s="65"/>
      <c r="D68" s="65"/>
      <c r="E68" s="65"/>
      <c r="F68" s="66"/>
      <c r="G68" s="67">
        <f>SUM(G8:G67)</f>
        <v>0</v>
      </c>
      <c r="H68" s="68">
        <f t="shared" ref="H68" si="7">SUM(H8:H67)</f>
        <v>0</v>
      </c>
      <c r="L68" s="31">
        <f>SUM(L8:L67)</f>
        <v>0</v>
      </c>
      <c r="M68" s="31">
        <f>SUM(M8:M67)</f>
        <v>0</v>
      </c>
    </row>
    <row r="70" spans="1:15" x14ac:dyDescent="0.25">
      <c r="H70" s="8"/>
      <c r="I70" s="8"/>
      <c r="J70" s="8"/>
      <c r="K70" s="8"/>
    </row>
  </sheetData>
  <sheetProtection sheet="1" objects="1" scenarios="1" insertRows="0" selectLockedCells="1"/>
  <protectedRanges>
    <protectedRange sqref="I3:K5" name="Alue2_1"/>
    <protectedRange sqref="I70:K70 H68 B8:O67" name="Alue1_1"/>
  </protectedRanges>
  <mergeCells count="8">
    <mergeCell ref="A6:A7"/>
    <mergeCell ref="B3:H3"/>
    <mergeCell ref="L6:M6"/>
    <mergeCell ref="D4:G4"/>
    <mergeCell ref="C6:D6"/>
    <mergeCell ref="E6:F6"/>
    <mergeCell ref="G6:G7"/>
    <mergeCell ref="H6:H7"/>
  </mergeCells>
  <pageMargins left="0.39370078740157483" right="0.39370078740157483" top="0.39370078740157483" bottom="0.39370078740157483" header="0" footer="0"/>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Listat!$A$2:$A$13</xm:f>
          </x14:formula1>
          <xm:sqref>D4:G5</xm:sqref>
        </x14:dataValidation>
        <x14:dataValidation type="list" allowBlank="1" showInputMessage="1" showErrorMessage="1">
          <x14:formula1>
            <xm:f>'G:\Taidekasvattajat\[Versotarhurin päiväkirja.xlsx]Taul2'!#REF!</xm:f>
          </x14:formula1>
          <xm:sqref>C4:C5</xm:sqref>
        </x14:dataValidation>
        <x14:dataValidation type="list" allowBlank="1" showInputMessage="1" showErrorMessage="1">
          <x14:formula1>
            <xm:f>Listat!$A$15:$A$26</xm:f>
          </x14:formula1>
          <xm:sqref>H4:H5</xm:sqref>
        </x14:dataValidation>
        <x14:dataValidation type="list" allowBlank="1" showInputMessage="1" showErrorMessage="1">
          <x14:formula1>
            <xm:f>Listat!$C$2:$C$9</xm:f>
          </x14:formula1>
          <xm:sqref>N8:N67</xm:sqref>
        </x14:dataValidation>
        <x14:dataValidation type="list" allowBlank="1" showInputMessage="1" showErrorMessage="1">
          <x14:formula1>
            <xm:f>Listat!$B$2:$B$11</xm:f>
          </x14:formula1>
          <xm:sqref>J8:J67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3" zoomScaleNormal="100" workbookViewId="0">
      <selection activeCell="H10" sqref="H10:I10"/>
    </sheetView>
  </sheetViews>
  <sheetFormatPr defaultRowHeight="15" x14ac:dyDescent="0.25"/>
  <cols>
    <col min="1" max="1" width="12.7109375" customWidth="1"/>
    <col min="2" max="2" width="18.7109375" customWidth="1"/>
    <col min="3" max="3" width="80.7109375" customWidth="1"/>
    <col min="4" max="4" width="10.7109375" customWidth="1"/>
    <col min="5" max="6" width="10.7109375" style="18" customWidth="1"/>
    <col min="7" max="7" width="3.7109375" customWidth="1"/>
    <col min="8" max="8" width="7.7109375" customWidth="1"/>
  </cols>
  <sheetData>
    <row r="1" spans="1:8" ht="21.6" customHeight="1" x14ac:dyDescent="0.25">
      <c r="A1" s="99" t="s">
        <v>39</v>
      </c>
      <c r="B1" s="99"/>
      <c r="C1" s="99"/>
      <c r="D1" s="99"/>
      <c r="E1" s="99"/>
      <c r="F1" s="99"/>
      <c r="G1" s="99"/>
      <c r="H1" s="99"/>
    </row>
    <row r="2" spans="1:8" ht="84.6" customHeight="1" x14ac:dyDescent="0.25">
      <c r="A2" s="107" t="s">
        <v>53</v>
      </c>
      <c r="B2" s="107"/>
      <c r="C2" s="107"/>
      <c r="D2" s="107"/>
      <c r="E2" s="107"/>
      <c r="F2" s="107"/>
      <c r="G2" s="32"/>
      <c r="H2" s="32"/>
    </row>
    <row r="3" spans="1:8" ht="55.15" customHeight="1" x14ac:dyDescent="0.25">
      <c r="A3" s="108" t="s">
        <v>88</v>
      </c>
      <c r="B3" s="108"/>
      <c r="C3" s="108"/>
      <c r="D3" s="108"/>
      <c r="E3" s="108"/>
      <c r="F3" s="108"/>
      <c r="G3" s="33"/>
      <c r="H3" s="33"/>
    </row>
    <row r="4" spans="1:8" ht="54.6" customHeight="1" x14ac:dyDescent="0.25">
      <c r="A4" s="107" t="s">
        <v>52</v>
      </c>
      <c r="B4" s="107"/>
      <c r="C4" s="107"/>
      <c r="D4" s="107"/>
      <c r="E4" s="107"/>
      <c r="F4" s="107"/>
      <c r="G4" s="34"/>
      <c r="H4" s="34"/>
    </row>
    <row r="5" spans="1:8" ht="39" customHeight="1" x14ac:dyDescent="0.25">
      <c r="A5" s="96" t="s">
        <v>62</v>
      </c>
      <c r="B5" s="96"/>
      <c r="C5" s="96"/>
      <c r="D5" s="96"/>
      <c r="E5" s="96"/>
      <c r="F5" s="96"/>
      <c r="G5" s="32"/>
      <c r="H5" s="32"/>
    </row>
    <row r="6" spans="1:8" ht="56.65" customHeight="1" thickBot="1" x14ac:dyDescent="0.3">
      <c r="A6" s="106" t="s">
        <v>50</v>
      </c>
      <c r="B6" s="106"/>
      <c r="C6" s="36" t="s">
        <v>51</v>
      </c>
      <c r="D6" s="37" t="s">
        <v>60</v>
      </c>
      <c r="E6" s="37" t="s">
        <v>61</v>
      </c>
      <c r="F6" s="36"/>
      <c r="G6" s="35"/>
      <c r="H6" s="35"/>
    </row>
    <row r="7" spans="1:8" s="30" customFormat="1" ht="46.9" customHeight="1" thickBot="1" x14ac:dyDescent="0.3">
      <c r="A7" s="100" t="s">
        <v>46</v>
      </c>
      <c r="B7" s="100"/>
      <c r="C7" s="38" t="s">
        <v>56</v>
      </c>
      <c r="D7" s="39">
        <v>0</v>
      </c>
      <c r="E7" s="39">
        <v>1</v>
      </c>
      <c r="F7" s="40"/>
      <c r="G7" s="36"/>
    </row>
    <row r="8" spans="1:8" ht="40.9" customHeight="1" thickBot="1" x14ac:dyDescent="0.3">
      <c r="A8" s="101" t="s">
        <v>2</v>
      </c>
      <c r="B8" s="102"/>
      <c r="C8" s="41" t="s">
        <v>83</v>
      </c>
      <c r="D8" s="75" t="s">
        <v>84</v>
      </c>
      <c r="E8" s="75">
        <v>44574</v>
      </c>
      <c r="F8" s="40"/>
      <c r="G8" s="40"/>
    </row>
    <row r="9" spans="1:8" ht="30" customHeight="1" x14ac:dyDescent="0.25">
      <c r="A9" s="103" t="s">
        <v>44</v>
      </c>
      <c r="B9" s="43" t="s">
        <v>35</v>
      </c>
      <c r="C9" s="105" t="s">
        <v>85</v>
      </c>
      <c r="D9" s="44">
        <v>10</v>
      </c>
      <c r="E9" s="39">
        <v>10</v>
      </c>
      <c r="F9" s="40"/>
      <c r="G9" s="40"/>
    </row>
    <row r="10" spans="1:8" ht="30" customHeight="1" thickBot="1" x14ac:dyDescent="0.3">
      <c r="A10" s="104"/>
      <c r="B10" s="45" t="s">
        <v>37</v>
      </c>
      <c r="C10" s="105"/>
      <c r="D10" s="44">
        <v>15</v>
      </c>
      <c r="E10" s="39">
        <v>15</v>
      </c>
      <c r="F10" s="40"/>
      <c r="G10" s="40"/>
    </row>
    <row r="11" spans="1:8" ht="30" customHeight="1" x14ac:dyDescent="0.25">
      <c r="A11" s="103" t="s">
        <v>45</v>
      </c>
      <c r="B11" s="43" t="s">
        <v>36</v>
      </c>
      <c r="C11" s="105"/>
      <c r="D11" s="44">
        <v>11</v>
      </c>
      <c r="E11" s="39">
        <v>11</v>
      </c>
      <c r="F11" s="40"/>
      <c r="G11" s="40"/>
    </row>
    <row r="12" spans="1:8" ht="30" customHeight="1" thickBot="1" x14ac:dyDescent="0.3">
      <c r="A12" s="104"/>
      <c r="B12" s="45" t="s">
        <v>37</v>
      </c>
      <c r="C12" s="105"/>
      <c r="D12" s="44">
        <v>0</v>
      </c>
      <c r="E12" s="39">
        <v>0</v>
      </c>
      <c r="F12" s="40"/>
      <c r="G12" s="40"/>
    </row>
    <row r="13" spans="1:8" ht="30" customHeight="1" thickBot="1" x14ac:dyDescent="0.3">
      <c r="A13" s="97" t="s">
        <v>80</v>
      </c>
      <c r="B13" s="97"/>
      <c r="C13" s="46" t="s">
        <v>49</v>
      </c>
      <c r="D13" s="47">
        <f>(D11+D12/60)-(D9+D10/60)</f>
        <v>0.75</v>
      </c>
      <c r="E13" s="39">
        <v>0.75</v>
      </c>
      <c r="F13" s="40"/>
      <c r="G13" s="40"/>
    </row>
    <row r="14" spans="1:8" ht="30" customHeight="1" thickBot="1" x14ac:dyDescent="0.3">
      <c r="A14" s="98" t="s">
        <v>43</v>
      </c>
      <c r="B14" s="98"/>
      <c r="C14" s="48" t="s">
        <v>54</v>
      </c>
      <c r="D14" s="47">
        <f>IF(D7=0, D13/3*4, D13)</f>
        <v>1</v>
      </c>
      <c r="E14" s="39">
        <v>0.75</v>
      </c>
      <c r="F14" s="40"/>
      <c r="G14" s="40"/>
    </row>
    <row r="15" spans="1:8" ht="30" customHeight="1" thickBot="1" x14ac:dyDescent="0.3">
      <c r="A15" s="49" t="s">
        <v>3</v>
      </c>
      <c r="B15" s="50" t="s">
        <v>9</v>
      </c>
      <c r="C15" s="51" t="s">
        <v>58</v>
      </c>
      <c r="D15" s="52" t="s">
        <v>41</v>
      </c>
      <c r="E15" s="53" t="s">
        <v>86</v>
      </c>
      <c r="F15" s="40"/>
      <c r="G15" s="40"/>
    </row>
    <row r="16" spans="1:8" ht="61.15" customHeight="1" thickBot="1" x14ac:dyDescent="0.3">
      <c r="A16" s="49" t="s">
        <v>4</v>
      </c>
      <c r="B16" s="50" t="s">
        <v>10</v>
      </c>
      <c r="C16" s="51" t="s">
        <v>57</v>
      </c>
      <c r="D16" s="42" t="s">
        <v>29</v>
      </c>
      <c r="E16" s="39" t="s">
        <v>24</v>
      </c>
      <c r="F16" s="40"/>
      <c r="G16" s="40"/>
    </row>
    <row r="17" spans="1:8" ht="40.9" customHeight="1" thickBot="1" x14ac:dyDescent="0.3">
      <c r="A17" s="49" t="s">
        <v>5</v>
      </c>
      <c r="B17" s="50" t="s">
        <v>11</v>
      </c>
      <c r="C17" s="51" t="s">
        <v>48</v>
      </c>
      <c r="D17" s="52" t="s">
        <v>42</v>
      </c>
      <c r="E17" s="53" t="s">
        <v>59</v>
      </c>
      <c r="F17" s="40"/>
      <c r="G17" s="40"/>
    </row>
    <row r="18" spans="1:8" ht="50.65" customHeight="1" thickBot="1" x14ac:dyDescent="0.3">
      <c r="A18" s="49" t="s">
        <v>6</v>
      </c>
      <c r="B18" s="50" t="s">
        <v>12</v>
      </c>
      <c r="C18" s="51" t="s">
        <v>47</v>
      </c>
      <c r="D18" s="54">
        <v>14</v>
      </c>
      <c r="E18" s="39"/>
      <c r="F18" s="40"/>
      <c r="G18" s="40"/>
    </row>
    <row r="19" spans="1:8" ht="30" customHeight="1" thickBot="1" x14ac:dyDescent="0.3">
      <c r="A19" s="49" t="s">
        <v>7</v>
      </c>
      <c r="B19" s="50" t="s">
        <v>12</v>
      </c>
      <c r="C19" s="51" t="s">
        <v>55</v>
      </c>
      <c r="D19" s="54">
        <v>4</v>
      </c>
      <c r="E19" s="39"/>
      <c r="F19" s="40"/>
      <c r="G19" s="40"/>
    </row>
    <row r="20" spans="1:8" ht="41.65" customHeight="1" thickBot="1" x14ac:dyDescent="0.3">
      <c r="A20" s="49" t="s">
        <v>63</v>
      </c>
      <c r="B20" s="50" t="s">
        <v>10</v>
      </c>
      <c r="C20" s="51" t="s">
        <v>87</v>
      </c>
      <c r="D20" s="52" t="s">
        <v>65</v>
      </c>
      <c r="E20" s="39"/>
      <c r="F20" s="40"/>
      <c r="G20" s="40"/>
    </row>
    <row r="21" spans="1:8" ht="58.15" customHeight="1" thickBot="1" x14ac:dyDescent="0.3">
      <c r="A21" s="94" t="s">
        <v>8</v>
      </c>
      <c r="B21" s="95"/>
      <c r="C21" s="59" t="s">
        <v>74</v>
      </c>
      <c r="D21" s="52"/>
      <c r="E21" s="39"/>
      <c r="F21" s="40"/>
      <c r="G21" s="40"/>
    </row>
    <row r="22" spans="1:8" ht="30" customHeight="1" x14ac:dyDescent="0.25">
      <c r="G22" s="40"/>
    </row>
    <row r="23" spans="1:8" ht="14.65" customHeight="1" x14ac:dyDescent="0.25"/>
    <row r="24" spans="1:8" x14ac:dyDescent="0.25">
      <c r="B24" s="11"/>
      <c r="C24" s="11"/>
      <c r="D24" s="12"/>
      <c r="E24" s="20"/>
      <c r="F24" s="19"/>
    </row>
    <row r="25" spans="1:8" x14ac:dyDescent="0.25">
      <c r="B25" s="11"/>
      <c r="C25" s="11"/>
      <c r="D25" s="13"/>
      <c r="E25" s="20"/>
      <c r="F25" s="19"/>
      <c r="G25" s="11"/>
      <c r="H25" s="11"/>
    </row>
    <row r="26" spans="1:8" x14ac:dyDescent="0.25">
      <c r="B26" s="11"/>
      <c r="C26" s="11"/>
      <c r="D26" s="14"/>
      <c r="E26" s="20"/>
      <c r="F26" s="19"/>
      <c r="G26" s="11"/>
      <c r="H26" s="11"/>
    </row>
    <row r="27" spans="1:8" x14ac:dyDescent="0.25">
      <c r="B27" s="11"/>
      <c r="C27" s="11"/>
      <c r="D27" s="14"/>
      <c r="E27" s="20"/>
      <c r="F27" s="19"/>
      <c r="G27" s="11"/>
      <c r="H27" s="11"/>
    </row>
    <row r="28" spans="1:8" x14ac:dyDescent="0.25">
      <c r="B28" s="11"/>
      <c r="C28" s="11"/>
      <c r="D28" s="14"/>
      <c r="E28" s="20"/>
      <c r="F28" s="19"/>
      <c r="G28" s="11"/>
      <c r="H28" s="11"/>
    </row>
    <row r="29" spans="1:8" x14ac:dyDescent="0.25">
      <c r="D29" s="14"/>
      <c r="E29" s="20"/>
      <c r="F29" s="19"/>
      <c r="G29" s="15"/>
      <c r="H29" s="15"/>
    </row>
    <row r="30" spans="1:8" x14ac:dyDescent="0.25">
      <c r="D30" s="15"/>
      <c r="E30" s="19"/>
      <c r="F30" s="19"/>
      <c r="G30" s="15"/>
      <c r="H30" s="15"/>
    </row>
    <row r="31" spans="1:8" x14ac:dyDescent="0.25">
      <c r="G31" s="15"/>
      <c r="H31" s="15"/>
    </row>
  </sheetData>
  <sheetProtection sheet="1" objects="1" scenarios="1" selectLockedCells="1"/>
  <protectedRanges>
    <protectedRange sqref="D16 D20 G10 D13:D14" name="Alue1_1_1"/>
  </protectedRanges>
  <mergeCells count="14">
    <mergeCell ref="A21:B21"/>
    <mergeCell ref="A5:F5"/>
    <mergeCell ref="A13:B13"/>
    <mergeCell ref="A14:B14"/>
    <mergeCell ref="A1:H1"/>
    <mergeCell ref="A7:B7"/>
    <mergeCell ref="A8:B8"/>
    <mergeCell ref="A9:A10"/>
    <mergeCell ref="C9:C12"/>
    <mergeCell ref="A11:A12"/>
    <mergeCell ref="A6:B6"/>
    <mergeCell ref="A2:F2"/>
    <mergeCell ref="A3:F3"/>
    <mergeCell ref="A4:F4"/>
  </mergeCells>
  <pageMargins left="0.7" right="0.7" top="0.75" bottom="0.75" header="0.3" footer="0.3"/>
  <pageSetup paperSize="9" orientation="portrait" verticalDpi="0" r:id="rId1"/>
  <ignoredErrors>
    <ignoredError sqref="D8"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Listat!$C$2:$C$9</xm:f>
          </x14:formula1>
          <xm:sqref>D20</xm:sqref>
        </x14:dataValidation>
        <x14:dataValidation type="list" allowBlank="1" showInputMessage="1" showErrorMessage="1">
          <x14:formula1>
            <xm:f>Listat!$B$2:$B$11</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F8" sqref="F8"/>
    </sheetView>
  </sheetViews>
  <sheetFormatPr defaultRowHeight="15" x14ac:dyDescent="0.25"/>
  <cols>
    <col min="1" max="1" width="14.140625" customWidth="1"/>
    <col min="2" max="2" width="18.7109375" customWidth="1"/>
    <col min="3" max="3" width="17.140625" customWidth="1"/>
  </cols>
  <sheetData>
    <row r="1" spans="1:3" s="2" customFormat="1" ht="30" x14ac:dyDescent="0.25">
      <c r="A1" s="76" t="s">
        <v>40</v>
      </c>
      <c r="B1" s="77" t="s">
        <v>90</v>
      </c>
      <c r="C1" s="76" t="s">
        <v>91</v>
      </c>
    </row>
    <row r="2" spans="1:3" ht="16.899999999999999" customHeight="1" x14ac:dyDescent="0.25">
      <c r="A2" s="76" t="s">
        <v>13</v>
      </c>
      <c r="B2" s="77" t="s">
        <v>92</v>
      </c>
      <c r="C2" s="76" t="s">
        <v>93</v>
      </c>
    </row>
    <row r="3" spans="1:3" ht="16.899999999999999" customHeight="1" x14ac:dyDescent="0.25">
      <c r="A3" s="76" t="s">
        <v>15</v>
      </c>
      <c r="B3" s="77" t="s">
        <v>94</v>
      </c>
      <c r="C3" s="76" t="s">
        <v>95</v>
      </c>
    </row>
    <row r="4" spans="1:3" ht="16.899999999999999" customHeight="1" x14ac:dyDescent="0.25">
      <c r="A4" s="76" t="s">
        <v>17</v>
      </c>
      <c r="B4" s="77" t="s">
        <v>96</v>
      </c>
      <c r="C4" s="76" t="s">
        <v>97</v>
      </c>
    </row>
    <row r="5" spans="1:3" ht="16.899999999999999" customHeight="1" x14ac:dyDescent="0.25">
      <c r="A5" s="76" t="s">
        <v>19</v>
      </c>
      <c r="B5" s="77" t="s">
        <v>98</v>
      </c>
      <c r="C5" s="76" t="s">
        <v>99</v>
      </c>
    </row>
    <row r="6" spans="1:3" ht="16.899999999999999" customHeight="1" x14ac:dyDescent="0.25">
      <c r="A6" s="76" t="s">
        <v>21</v>
      </c>
      <c r="B6" s="77" t="s">
        <v>100</v>
      </c>
      <c r="C6" s="76" t="s">
        <v>101</v>
      </c>
    </row>
    <row r="7" spans="1:3" ht="16.899999999999999" customHeight="1" x14ac:dyDescent="0.25">
      <c r="A7" s="76" t="s">
        <v>23</v>
      </c>
      <c r="B7" s="77" t="s">
        <v>102</v>
      </c>
      <c r="C7" s="76" t="s">
        <v>103</v>
      </c>
    </row>
    <row r="8" spans="1:3" ht="16.899999999999999" customHeight="1" x14ac:dyDescent="0.25">
      <c r="A8" s="76" t="s">
        <v>25</v>
      </c>
      <c r="B8" s="77" t="s">
        <v>104</v>
      </c>
      <c r="C8" s="76" t="s">
        <v>105</v>
      </c>
    </row>
    <row r="9" spans="1:3" ht="16.899999999999999" customHeight="1" x14ac:dyDescent="0.25">
      <c r="A9" s="76" t="s">
        <v>27</v>
      </c>
      <c r="B9" s="77" t="s">
        <v>106</v>
      </c>
      <c r="C9" s="76" t="s">
        <v>107</v>
      </c>
    </row>
    <row r="10" spans="1:3" ht="16.899999999999999" customHeight="1" x14ac:dyDescent="0.25">
      <c r="A10" s="76" t="s">
        <v>28</v>
      </c>
      <c r="B10" s="77" t="s">
        <v>108</v>
      </c>
      <c r="C10" s="76" t="s">
        <v>109</v>
      </c>
    </row>
    <row r="11" spans="1:3" ht="16.899999999999999" customHeight="1" x14ac:dyDescent="0.25">
      <c r="A11" s="76" t="s">
        <v>30</v>
      </c>
      <c r="B11" s="77" t="s">
        <v>110</v>
      </c>
      <c r="C11" s="76" t="s">
        <v>111</v>
      </c>
    </row>
    <row r="12" spans="1:3" ht="16.899999999999999" customHeight="1" x14ac:dyDescent="0.25">
      <c r="A12" s="76" t="s">
        <v>31</v>
      </c>
      <c r="B12" s="77" t="s">
        <v>112</v>
      </c>
      <c r="C12" s="76" t="s">
        <v>113</v>
      </c>
    </row>
    <row r="13" spans="1:3" ht="16.899999999999999" customHeight="1" x14ac:dyDescent="0.25">
      <c r="A13" s="78" t="s">
        <v>33</v>
      </c>
      <c r="B13" s="79" t="s">
        <v>114</v>
      </c>
      <c r="C13" s="78" t="s">
        <v>115</v>
      </c>
    </row>
  </sheetData>
  <sheetProtection sheet="1" objects="1" scenarios="1" selectLockedCell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B11" sqref="B11"/>
    </sheetView>
  </sheetViews>
  <sheetFormatPr defaultRowHeight="15" x14ac:dyDescent="0.25"/>
  <cols>
    <col min="2" max="2" width="22" customWidth="1"/>
  </cols>
  <sheetData>
    <row r="2" spans="1:9" x14ac:dyDescent="0.25">
      <c r="A2" t="s">
        <v>13</v>
      </c>
      <c r="B2" t="s">
        <v>14</v>
      </c>
      <c r="C2" s="55" t="s">
        <v>75</v>
      </c>
    </row>
    <row r="3" spans="1:9" x14ac:dyDescent="0.25">
      <c r="A3" t="s">
        <v>15</v>
      </c>
      <c r="B3" t="s">
        <v>16</v>
      </c>
      <c r="C3" s="56" t="s">
        <v>76</v>
      </c>
    </row>
    <row r="4" spans="1:9" x14ac:dyDescent="0.25">
      <c r="A4" t="s">
        <v>17</v>
      </c>
      <c r="B4" t="s">
        <v>18</v>
      </c>
      <c r="C4" s="56" t="s">
        <v>77</v>
      </c>
      <c r="I4" s="60"/>
    </row>
    <row r="5" spans="1:9" x14ac:dyDescent="0.25">
      <c r="A5" t="s">
        <v>19</v>
      </c>
      <c r="B5" t="s">
        <v>20</v>
      </c>
      <c r="C5" s="55" t="s">
        <v>78</v>
      </c>
      <c r="I5" s="61"/>
    </row>
    <row r="6" spans="1:9" x14ac:dyDescent="0.25">
      <c r="A6" t="s">
        <v>21</v>
      </c>
      <c r="B6" t="s">
        <v>22</v>
      </c>
      <c r="C6" s="57" t="s">
        <v>64</v>
      </c>
      <c r="I6" s="61"/>
    </row>
    <row r="7" spans="1:9" x14ac:dyDescent="0.25">
      <c r="A7" t="s">
        <v>23</v>
      </c>
      <c r="B7" t="s">
        <v>72</v>
      </c>
      <c r="C7" s="58" t="s">
        <v>32</v>
      </c>
      <c r="I7" s="60"/>
    </row>
    <row r="8" spans="1:9" x14ac:dyDescent="0.25">
      <c r="A8" t="s">
        <v>25</v>
      </c>
      <c r="B8" t="s">
        <v>26</v>
      </c>
      <c r="C8" s="58" t="s">
        <v>66</v>
      </c>
      <c r="I8" s="62"/>
    </row>
    <row r="9" spans="1:9" x14ac:dyDescent="0.25">
      <c r="A9" t="s">
        <v>27</v>
      </c>
      <c r="B9" t="s">
        <v>73</v>
      </c>
      <c r="C9" s="58" t="s">
        <v>67</v>
      </c>
      <c r="I9" s="62"/>
    </row>
    <row r="10" spans="1:9" x14ac:dyDescent="0.25">
      <c r="A10" t="s">
        <v>28</v>
      </c>
      <c r="B10" t="s">
        <v>29</v>
      </c>
      <c r="I10" s="62"/>
    </row>
    <row r="11" spans="1:9" x14ac:dyDescent="0.25">
      <c r="A11" t="s">
        <v>30</v>
      </c>
      <c r="B11" t="s">
        <v>34</v>
      </c>
      <c r="I11" s="62"/>
    </row>
    <row r="12" spans="1:9" x14ac:dyDescent="0.25">
      <c r="A12" t="s">
        <v>31</v>
      </c>
      <c r="I12" s="62"/>
    </row>
    <row r="13" spans="1:9" x14ac:dyDescent="0.25">
      <c r="A13" t="s">
        <v>33</v>
      </c>
      <c r="I13" s="62"/>
    </row>
    <row r="14" spans="1:9" x14ac:dyDescent="0.25">
      <c r="I14" s="62"/>
    </row>
    <row r="15" spans="1:9" x14ac:dyDescent="0.25">
      <c r="A15">
        <v>2021</v>
      </c>
      <c r="I15" s="62"/>
    </row>
    <row r="16" spans="1:9" x14ac:dyDescent="0.25">
      <c r="A16">
        <v>2022</v>
      </c>
    </row>
    <row r="17" spans="1:1" x14ac:dyDescent="0.25">
      <c r="A17">
        <v>2023</v>
      </c>
    </row>
    <row r="18" spans="1:1" x14ac:dyDescent="0.25">
      <c r="A18">
        <v>2024</v>
      </c>
    </row>
    <row r="19" spans="1:1" x14ac:dyDescent="0.25">
      <c r="A19">
        <v>2025</v>
      </c>
    </row>
    <row r="20" spans="1:1" x14ac:dyDescent="0.25">
      <c r="A20">
        <v>2026</v>
      </c>
    </row>
    <row r="21" spans="1:1" x14ac:dyDescent="0.25">
      <c r="A21">
        <v>2027</v>
      </c>
    </row>
    <row r="22" spans="1:1" x14ac:dyDescent="0.25">
      <c r="A22">
        <v>2028</v>
      </c>
    </row>
    <row r="23" spans="1:1" x14ac:dyDescent="0.25">
      <c r="A23">
        <v>2029</v>
      </c>
    </row>
    <row r="24" spans="1:1" x14ac:dyDescent="0.25">
      <c r="A24">
        <v>2030</v>
      </c>
    </row>
    <row r="25" spans="1:1" x14ac:dyDescent="0.25">
      <c r="A25">
        <v>2031</v>
      </c>
    </row>
    <row r="26" spans="1:1" x14ac:dyDescent="0.25">
      <c r="A26">
        <v>2032</v>
      </c>
    </row>
  </sheetData>
  <sheetProtection sheet="1" objects="1" scenarios="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Päiväkirja</vt:lpstr>
      <vt:lpstr>Ohjeet</vt:lpstr>
      <vt:lpstr>Palkka-ajot</vt:lpstr>
      <vt:lpstr>Listat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Vatanen Julia</dc:creator>
  <cp:lastModifiedBy>Vatanen Julia</cp:lastModifiedBy>
  <dcterms:created xsi:type="dcterms:W3CDTF">2019-01-07T09:28:32Z</dcterms:created>
  <dcterms:modified xsi:type="dcterms:W3CDTF">2023-12-20T13:24:48Z</dcterms:modified>
</cp:coreProperties>
</file>